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1" r:id="rId1"/>
    <sheet name="Quintiles" sheetId="3" r:id="rId2"/>
  </sheets>
  <calcPr calcId="145621"/>
</workbook>
</file>

<file path=xl/calcChain.xml><?xml version="1.0" encoding="utf-8"?>
<calcChain xmlns="http://schemas.openxmlformats.org/spreadsheetml/2006/main">
  <c r="K17" i="1" l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L5" i="1" l="1"/>
  <c r="L6" i="1"/>
  <c r="L7" i="1"/>
  <c r="L8" i="1"/>
  <c r="L9" i="1"/>
  <c r="L10" i="1"/>
  <c r="L11" i="1"/>
  <c r="L12" i="1"/>
  <c r="L13" i="1"/>
  <c r="L14" i="1"/>
  <c r="L15" i="1"/>
  <c r="L16" i="1"/>
  <c r="L56" i="1"/>
  <c r="L57" i="1"/>
  <c r="K56" i="1"/>
  <c r="K57" i="1"/>
  <c r="K16" i="1"/>
  <c r="K5" i="1"/>
  <c r="K6" i="1"/>
  <c r="K7" i="1"/>
  <c r="K8" i="1"/>
  <c r="K9" i="1"/>
  <c r="K10" i="1"/>
  <c r="K11" i="1"/>
  <c r="K12" i="1"/>
  <c r="K13" i="1"/>
  <c r="K14" i="1"/>
  <c r="K15" i="1"/>
  <c r="L4" i="1"/>
  <c r="K4" i="1"/>
</calcChain>
</file>

<file path=xl/sharedStrings.xml><?xml version="1.0" encoding="utf-8"?>
<sst xmlns="http://schemas.openxmlformats.org/spreadsheetml/2006/main" count="201" uniqueCount="89">
  <si>
    <t>Descriptive Statistics</t>
  </si>
  <si>
    <t>Mean</t>
  </si>
  <si>
    <t>Missing N</t>
  </si>
  <si>
    <t xml:space="preserve"> 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</si>
  <si>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</si>
  <si>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</si>
  <si>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</si>
  <si>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</si>
  <si>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</si>
  <si>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</si>
  <si>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</si>
  <si>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</si>
  <si>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</si>
  <si>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</si>
  <si>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</si>
  <si>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</si>
  <si>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</si>
  <si>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</si>
  <si>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</si>
  <si>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</si>
  <si>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</si>
  <si>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</si>
  <si>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</si>
  <si>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</si>
  <si>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</si>
  <si>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>REGR factor score   1 for analysis 1</t>
  </si>
  <si>
    <t>Wealth Index Quintiles</t>
  </si>
  <si>
    <t>if household has electric</t>
  </si>
  <si>
    <t>if household has radio</t>
  </si>
  <si>
    <t>if household has tv</t>
  </si>
  <si>
    <t>if household has fridge</t>
  </si>
  <si>
    <t>if household has bicycle</t>
  </si>
  <si>
    <t>if household has motorcycle or scooter</t>
  </si>
  <si>
    <t>if household has car or truck</t>
  </si>
  <si>
    <t>if cooking is done in a separate bldg or room</t>
  </si>
  <si>
    <t>if household has mobile phone</t>
  </si>
  <si>
    <t>if water is piped into residence during wet season</t>
  </si>
  <si>
    <t>if water is piped into yard during wet season</t>
  </si>
  <si>
    <t>if water is from pub tap/standpipe during wet season</t>
  </si>
  <si>
    <t>if gets water from tubewell or borehole during wet season</t>
  </si>
  <si>
    <t>if gets water from a protected well</t>
  </si>
  <si>
    <t>if gets water from an unprotected well</t>
  </si>
  <si>
    <t>if gets water from a protected spring</t>
  </si>
  <si>
    <t>if gets water from river, stream, pond, lake or dam</t>
  </si>
  <si>
    <t>if collects rainwater for drinking</t>
  </si>
  <si>
    <t>if uses bottled drinking water</t>
  </si>
  <si>
    <t>if household has watch</t>
  </si>
  <si>
    <t>if household has a cart</t>
  </si>
  <si>
    <t>if household has boat w motor</t>
  </si>
  <si>
    <t>if household has a bank acct</t>
  </si>
  <si>
    <t>if household has a wardrobe</t>
  </si>
  <si>
    <t>if household has sewing machine</t>
  </si>
  <si>
    <t>if household has landline phone</t>
  </si>
  <si>
    <t>if household has cd/dvd player</t>
  </si>
  <si>
    <t>if household has a motorcycle cart</t>
  </si>
  <si>
    <t>Number of members per sleeping room</t>
  </si>
  <si>
    <t>if has grass/thatch/makuti roofing</t>
  </si>
  <si>
    <t>if roof made of corrugated iron</t>
  </si>
  <si>
    <t>if has roof made of cemtfiber (+19wood)</t>
  </si>
  <si>
    <t>if roof made of ceramic tiles</t>
  </si>
  <si>
    <t>if roof is made of tile</t>
  </si>
  <si>
    <t>if roof is made of concrete (+16 other)</t>
  </si>
  <si>
    <t>if uses shared flush toilet to sewer</t>
  </si>
  <si>
    <t>if has own flush toilet to sewer</t>
  </si>
  <si>
    <t>if has own flush toilet to non-sewer</t>
  </si>
  <si>
    <t>if uses shared flush toilet to non-sewer</t>
  </si>
  <si>
    <t>if uses shared latrine (any kind)</t>
  </si>
  <si>
    <t>if uses the bush</t>
  </si>
  <si>
    <t>hectares</t>
  </si>
  <si>
    <t>if household has boat w/out motor</t>
  </si>
  <si>
    <t>if household has gen/battery/solar src of energy</t>
  </si>
  <si>
    <t>if uses electricity for cooking</t>
  </si>
  <si>
    <t>if uses LPG or biogas for cooking</t>
  </si>
  <si>
    <t>if uses charcoal or lignite/coal for cooking</t>
  </si>
  <si>
    <t>if uses wood, straw/crop (+2) or dung (+22) for cooking fuel</t>
  </si>
  <si>
    <t>if floor is earth/sand</t>
  </si>
  <si>
    <t>if floor is of wood planks</t>
  </si>
  <si>
    <t>if floor is palm</t>
  </si>
  <si>
    <t>if has cemt tile flooring (+13linofloor)</t>
  </si>
  <si>
    <t>if flooring is of ceramic tiles (+33parq)</t>
  </si>
  <si>
    <t>if floor is of cement</t>
  </si>
  <si>
    <t>1.00</t>
  </si>
  <si>
    <t>2.00</t>
  </si>
  <si>
    <t>3.00</t>
  </si>
  <si>
    <t>4.00</t>
  </si>
  <si>
    <t>5.00</t>
  </si>
  <si>
    <t>For each variable, missing values are replaced with the variable mean.</t>
  </si>
  <si>
    <t>Histogram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</si>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</sst>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0"/>
    <numFmt numFmtId="172" formatCode="###0.00000"/>
    <numFmt numFmtId="173" formatCode="#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sz val="7"/>
      <color indexed="8"/>
      <name val="Arial Bold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81">
    <xf numFmtId="0" fontId="0" fillId="0" borderId="0" xfId="0"/>
    <xf numFmtId="0" fontId="3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0" fontId="3" fillId="0" borderId="9" xfId="1" applyFont="1" applyBorder="1" applyAlignment="1">
      <alignment horizontal="center" wrapText="1"/>
    </xf>
    <xf numFmtId="0" fontId="3" fillId="0" borderId="11" xfId="2" applyFont="1" applyBorder="1" applyAlignment="1">
      <alignment horizontal="left" vertical="top" wrapText="1"/>
    </xf>
    <xf numFmtId="0" fontId="3" fillId="0" borderId="13" xfId="2" applyFont="1" applyBorder="1" applyAlignment="1">
      <alignment horizontal="left" vertical="top" wrapText="1"/>
    </xf>
    <xf numFmtId="166" fontId="3" fillId="0" borderId="5" xfId="2" applyNumberFormat="1" applyFont="1" applyBorder="1" applyAlignment="1">
      <alignment horizontal="right" vertical="top"/>
    </xf>
    <xf numFmtId="0" fontId="3" fillId="0" borderId="17" xfId="2" applyFont="1" applyBorder="1" applyAlignment="1">
      <alignment horizontal="left" vertical="top" wrapText="1"/>
    </xf>
    <xf numFmtId="166" fontId="3" fillId="0" borderId="6" xfId="2" applyNumberFormat="1" applyFont="1" applyBorder="1" applyAlignment="1">
      <alignment horizontal="right" vertical="top"/>
    </xf>
    <xf numFmtId="169" fontId="3" fillId="0" borderId="6" xfId="2" applyNumberFormat="1" applyFont="1" applyBorder="1" applyAlignment="1">
      <alignment horizontal="right" vertical="top"/>
    </xf>
    <xf numFmtId="168" fontId="3" fillId="0" borderId="6" xfId="2" applyNumberFormat="1" applyFont="1" applyBorder="1" applyAlignment="1">
      <alignment horizontal="right" vertical="top"/>
    </xf>
    <xf numFmtId="170" fontId="3" fillId="0" borderId="6" xfId="2" applyNumberFormat="1" applyFont="1" applyBorder="1" applyAlignment="1">
      <alignment horizontal="right" vertical="top"/>
    </xf>
    <xf numFmtId="169" fontId="3" fillId="0" borderId="8" xfId="2" applyNumberFormat="1" applyFont="1" applyBorder="1" applyAlignment="1">
      <alignment horizontal="right" vertical="top"/>
    </xf>
    <xf numFmtId="0" fontId="0" fillId="0" borderId="0" xfId="0" applyBorder="1"/>
    <xf numFmtId="0" fontId="2" fillId="0" borderId="0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left" vertical="top" wrapText="1"/>
    </xf>
    <xf numFmtId="0" fontId="3" fillId="0" borderId="14" xfId="2" applyFont="1" applyBorder="1" applyAlignment="1">
      <alignment horizontal="left"/>
    </xf>
    <xf numFmtId="0" fontId="3" fillId="0" borderId="15" xfId="2" applyFont="1" applyBorder="1" applyAlignment="1">
      <alignment horizontal="left" vertical="top" wrapText="1"/>
    </xf>
    <xf numFmtId="0" fontId="3" fillId="0" borderId="16" xfId="2" applyFont="1" applyBorder="1" applyAlignment="1">
      <alignment horizontal="left" vertical="top" wrapText="1"/>
    </xf>
    <xf numFmtId="0" fontId="6" fillId="2" borderId="0" xfId="2" applyFont="1" applyFill="1"/>
    <xf numFmtId="0" fontId="1" fillId="0" borderId="0" xfId="2"/>
    <xf numFmtId="0" fontId="6" fillId="0" borderId="32" xfId="2" applyFont="1" applyBorder="1" applyAlignment="1">
      <alignment horizontal="center"/>
    </xf>
    <xf numFmtId="0" fontId="6" fillId="0" borderId="33" xfId="2" applyFont="1" applyBorder="1" applyAlignment="1">
      <alignment horizontal="center"/>
    </xf>
    <xf numFmtId="0" fontId="6" fillId="0" borderId="34" xfId="2" applyFont="1" applyBorder="1" applyAlignment="1">
      <alignment horizontal="center" wrapText="1"/>
    </xf>
    <xf numFmtId="0" fontId="6" fillId="0" borderId="18" xfId="2" applyFont="1" applyBorder="1" applyAlignment="1">
      <alignment horizontal="left" vertical="top" wrapText="1"/>
    </xf>
    <xf numFmtId="164" fontId="6" fillId="0" borderId="19" xfId="2" applyNumberFormat="1" applyFont="1" applyBorder="1" applyAlignment="1">
      <alignment horizontal="right" vertical="top"/>
    </xf>
    <xf numFmtId="164" fontId="6" fillId="0" borderId="20" xfId="2" applyNumberFormat="1" applyFont="1" applyBorder="1" applyAlignment="1">
      <alignment horizontal="right" vertical="top"/>
    </xf>
    <xf numFmtId="164" fontId="6" fillId="0" borderId="21" xfId="2" applyNumberFormat="1" applyFont="1" applyBorder="1" applyAlignment="1">
      <alignment horizontal="right" vertical="top"/>
    </xf>
    <xf numFmtId="0" fontId="6" fillId="0" borderId="22" xfId="2" applyFont="1" applyBorder="1" applyAlignment="1">
      <alignment horizontal="left" vertical="top" wrapText="1"/>
    </xf>
    <xf numFmtId="164" fontId="6" fillId="0" borderId="23" xfId="2" applyNumberFormat="1" applyFont="1" applyBorder="1" applyAlignment="1">
      <alignment horizontal="right" vertical="top"/>
    </xf>
    <xf numFmtId="164" fontId="6" fillId="0" borderId="7" xfId="2" applyNumberFormat="1" applyFont="1" applyBorder="1" applyAlignment="1">
      <alignment horizontal="right" vertical="top"/>
    </xf>
    <xf numFmtId="164" fontId="6" fillId="0" borderId="24" xfId="2" applyNumberFormat="1" applyFont="1" applyBorder="1" applyAlignment="1">
      <alignment horizontal="right" vertical="top"/>
    </xf>
    <xf numFmtId="173" fontId="6" fillId="0" borderId="23" xfId="2" applyNumberFormat="1" applyFont="1" applyBorder="1" applyAlignment="1">
      <alignment horizontal="right" vertical="top"/>
    </xf>
    <xf numFmtId="173" fontId="6" fillId="0" borderId="7" xfId="2" applyNumberFormat="1" applyFont="1" applyBorder="1" applyAlignment="1">
      <alignment horizontal="right" vertical="top"/>
    </xf>
    <xf numFmtId="173" fontId="6" fillId="0" borderId="24" xfId="2" applyNumberFormat="1" applyFont="1" applyBorder="1" applyAlignment="1">
      <alignment horizontal="right" vertical="top"/>
    </xf>
    <xf numFmtId="0" fontId="6" fillId="0" borderId="25" xfId="2" applyFont="1" applyBorder="1" applyAlignment="1">
      <alignment horizontal="left" vertical="top" wrapText="1"/>
    </xf>
    <xf numFmtId="164" fontId="6" fillId="0" borderId="26" xfId="2" applyNumberFormat="1" applyFont="1" applyBorder="1" applyAlignment="1">
      <alignment horizontal="right" vertical="top"/>
    </xf>
    <xf numFmtId="164" fontId="6" fillId="0" borderId="27" xfId="2" applyNumberFormat="1" applyFont="1" applyBorder="1" applyAlignment="1">
      <alignment horizontal="right" vertical="top"/>
    </xf>
    <xf numFmtId="164" fontId="6" fillId="0" borderId="28" xfId="2" applyNumberFormat="1" applyFont="1" applyBorder="1" applyAlignment="1">
      <alignment horizontal="right" vertical="top"/>
    </xf>
    <xf numFmtId="0" fontId="3" fillId="0" borderId="0" xfId="1" applyFont="1" applyBorder="1" applyAlignment="1">
      <alignment horizontal="left" vertical="top"/>
    </xf>
    <xf numFmtId="0" fontId="7" fillId="0" borderId="0" xfId="2" applyFont="1" applyBorder="1" applyAlignment="1">
      <alignment horizontal="center" vertical="center" wrapText="1"/>
    </xf>
    <xf numFmtId="0" fontId="6" fillId="0" borderId="18" xfId="2" applyFont="1" applyBorder="1" applyAlignment="1">
      <alignment horizontal="left" wrapText="1"/>
    </xf>
    <xf numFmtId="0" fontId="6" fillId="0" borderId="25" xfId="2" applyFont="1" applyBorder="1" applyAlignment="1">
      <alignment horizontal="left" wrapText="1"/>
    </xf>
    <xf numFmtId="0" fontId="6" fillId="0" borderId="29" xfId="2" applyFont="1" applyBorder="1" applyAlignment="1">
      <alignment horizontal="center" wrapText="1"/>
    </xf>
    <xf numFmtId="0" fontId="6" fillId="0" borderId="30" xfId="2" applyFont="1" applyBorder="1" applyAlignment="1">
      <alignment horizontal="center" wrapText="1"/>
    </xf>
    <xf numFmtId="0" fontId="6" fillId="0" borderId="31" xfId="2" applyFont="1" applyBorder="1" applyAlignment="1">
      <alignment horizontal="center" wrapText="1"/>
    </xf>
    <xf numFmtId="0" fontId="2" fillId="0" borderId="0" xfId="3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9" fillId="0" borderId="0" xfId="0" applyFont="1"/>
    <xf numFmtId="0" fontId="10" fillId="0" borderId="0" xfId="1" applyFont="1" applyBorder="1" applyAlignment="1">
      <alignment horizontal="center" vertical="center"/>
    </xf>
    <xf numFmtId="0" fontId="10" fillId="0" borderId="0" xfId="1" applyFont="1"/>
    <xf numFmtId="0" fontId="10" fillId="0" borderId="1" xfId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3" fillId="0" borderId="18" xfId="1" applyFont="1" applyBorder="1" applyAlignment="1">
      <alignment horizontal="left" vertical="top" wrapText="1"/>
    </xf>
    <xf numFmtId="167" fontId="3" fillId="0" borderId="19" xfId="1" applyNumberFormat="1" applyFont="1" applyBorder="1" applyAlignment="1">
      <alignment horizontal="right" vertical="top"/>
    </xf>
    <xf numFmtId="168" fontId="3" fillId="0" borderId="20" xfId="1" applyNumberFormat="1" applyFont="1" applyBorder="1" applyAlignment="1">
      <alignment horizontal="right" vertical="top"/>
    </xf>
    <xf numFmtId="166" fontId="3" fillId="0" borderId="20" xfId="1" applyNumberFormat="1" applyFont="1" applyBorder="1" applyAlignment="1">
      <alignment horizontal="right" vertical="top"/>
    </xf>
    <xf numFmtId="166" fontId="3" fillId="0" borderId="21" xfId="1" applyNumberFormat="1" applyFont="1" applyBorder="1" applyAlignment="1">
      <alignment horizontal="right" vertical="top"/>
    </xf>
    <xf numFmtId="165" fontId="3" fillId="0" borderId="18" xfId="1" applyNumberFormat="1" applyFont="1" applyBorder="1" applyAlignment="1">
      <alignment horizontal="right" vertical="top"/>
    </xf>
    <xf numFmtId="0" fontId="3" fillId="0" borderId="22" xfId="1" applyFont="1" applyBorder="1" applyAlignment="1">
      <alignment horizontal="left" vertical="top" wrapText="1"/>
    </xf>
    <xf numFmtId="167" fontId="3" fillId="0" borderId="23" xfId="1" applyNumberFormat="1" applyFont="1" applyBorder="1" applyAlignment="1">
      <alignment horizontal="right" vertical="top"/>
    </xf>
    <xf numFmtId="168" fontId="3" fillId="0" borderId="7" xfId="1" applyNumberFormat="1" applyFont="1" applyBorder="1" applyAlignment="1">
      <alignment horizontal="right" vertical="top"/>
    </xf>
    <xf numFmtId="166" fontId="3" fillId="0" borderId="7" xfId="1" applyNumberFormat="1" applyFont="1" applyBorder="1" applyAlignment="1">
      <alignment horizontal="right" vertical="top"/>
    </xf>
    <xf numFmtId="166" fontId="3" fillId="0" borderId="24" xfId="1" applyNumberFormat="1" applyFont="1" applyBorder="1" applyAlignment="1">
      <alignment horizontal="right" vertical="top"/>
    </xf>
    <xf numFmtId="165" fontId="3" fillId="0" borderId="22" xfId="1" applyNumberFormat="1" applyFont="1" applyBorder="1" applyAlignment="1">
      <alignment horizontal="right" vertical="top"/>
    </xf>
    <xf numFmtId="171" fontId="3" fillId="0" borderId="23" xfId="1" applyNumberFormat="1" applyFont="1" applyBorder="1" applyAlignment="1">
      <alignment horizontal="right" vertical="top"/>
    </xf>
    <xf numFmtId="172" fontId="3" fillId="0" borderId="7" xfId="1" applyNumberFormat="1" applyFont="1" applyBorder="1" applyAlignment="1">
      <alignment horizontal="right" vertical="top"/>
    </xf>
    <xf numFmtId="0" fontId="3" fillId="0" borderId="25" xfId="1" applyFont="1" applyBorder="1" applyAlignment="1">
      <alignment horizontal="left" vertical="top" wrapText="1"/>
    </xf>
    <xf numFmtId="167" fontId="3" fillId="0" borderId="26" xfId="1" applyNumberFormat="1" applyFont="1" applyBorder="1" applyAlignment="1">
      <alignment horizontal="right" vertical="top"/>
    </xf>
    <xf numFmtId="168" fontId="3" fillId="0" borderId="27" xfId="1" applyNumberFormat="1" applyFont="1" applyBorder="1" applyAlignment="1">
      <alignment horizontal="right" vertical="top"/>
    </xf>
    <xf numFmtId="166" fontId="3" fillId="0" borderId="27" xfId="1" applyNumberFormat="1" applyFont="1" applyBorder="1" applyAlignment="1">
      <alignment horizontal="right" vertical="top"/>
    </xf>
    <xf numFmtId="166" fontId="3" fillId="0" borderId="28" xfId="1" applyNumberFormat="1" applyFont="1" applyBorder="1" applyAlignment="1">
      <alignment horizontal="right" vertical="top"/>
    </xf>
    <xf numFmtId="165" fontId="3" fillId="0" borderId="25" xfId="1" applyNumberFormat="1" applyFont="1" applyBorder="1" applyAlignment="1">
      <alignment horizontal="right" vertical="top"/>
    </xf>
    <xf numFmtId="0" fontId="3" fillId="0" borderId="0" xfId="1" applyFont="1" applyBorder="1" applyAlignment="1">
      <alignment horizontal="left" vertical="top" wrapText="1"/>
    </xf>
    <xf numFmtId="0" fontId="3" fillId="0" borderId="0" xfId="2" applyFont="1" applyBorder="1" applyAlignment="1">
      <alignment horizontal="left" vertical="top" wrapText="1"/>
    </xf>
    <xf numFmtId="169" fontId="3" fillId="0" borderId="0" xfId="2" applyNumberFormat="1" applyFont="1" applyBorder="1" applyAlignment="1">
      <alignment horizontal="right" vertical="top"/>
    </xf>
  </cellXfs>
  <cellStyles count="4">
    <cellStyle name="Normal" xfId="0" builtinId="0"/>
    <cellStyle name="Normal_Composite" xfId="2"/>
    <cellStyle name="Normal_Composite_1" xfId="3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7</xdr:col>
      <xdr:colOff>525780</xdr:colOff>
      <xdr:row>39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4440" y="3048000"/>
          <a:ext cx="4792980" cy="3840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topLeftCell="B43" workbookViewId="0">
      <selection activeCell="K58" sqref="K58:L58"/>
    </sheetView>
  </sheetViews>
  <sheetFormatPr defaultRowHeight="12" x14ac:dyDescent="0.2"/>
  <cols>
    <col min="1" max="1" width="48.140625" style="50" bestFit="1" customWidth="1"/>
    <col min="2" max="2" width="9.28515625" style="50" bestFit="1" customWidth="1"/>
    <col min="3" max="3" width="9.42578125" style="50" bestFit="1" customWidth="1"/>
    <col min="4" max="5" width="9.28515625" style="50" bestFit="1" customWidth="1"/>
    <col min="6" max="6" width="9.140625" style="50"/>
    <col min="7" max="7" width="48.140625" style="50" bestFit="1" customWidth="1"/>
    <col min="8" max="8" width="10.42578125" style="50" bestFit="1" customWidth="1"/>
    <col min="9" max="10" width="9.140625" style="50"/>
    <col min="11" max="11" width="12.85546875" style="50" bestFit="1" customWidth="1"/>
    <col min="12" max="12" width="15.42578125" style="50" bestFit="1" customWidth="1"/>
    <col min="13" max="16384" width="9.140625" style="50"/>
  </cols>
  <sheetData>
    <row r="1" spans="1:12" ht="15.75" customHeight="1" thickBot="1" x14ac:dyDescent="0.25">
      <c r="A1" s="50" t="s">
        <v>6</v>
      </c>
      <c r="G1" s="49" t="s">
        <v>9</v>
      </c>
      <c r="H1" s="51"/>
      <c r="I1" s="52"/>
    </row>
    <row r="2" spans="1:12" ht="12.75" thickBot="1" x14ac:dyDescent="0.25">
      <c r="A2" s="49" t="s">
        <v>0</v>
      </c>
      <c r="B2" s="51"/>
      <c r="C2" s="51"/>
      <c r="D2" s="51"/>
      <c r="E2" s="51"/>
      <c r="G2" s="53" t="s">
        <v>3</v>
      </c>
      <c r="H2" s="4" t="s">
        <v>7</v>
      </c>
      <c r="I2" s="52"/>
      <c r="K2" s="54" t="s">
        <v>11</v>
      </c>
      <c r="L2" s="54"/>
    </row>
    <row r="3" spans="1:12" ht="26.25" thickBot="1" x14ac:dyDescent="0.25">
      <c r="A3" s="55" t="s">
        <v>3</v>
      </c>
      <c r="B3" s="1" t="s">
        <v>1</v>
      </c>
      <c r="C3" s="2" t="s">
        <v>4</v>
      </c>
      <c r="D3" s="2" t="s">
        <v>5</v>
      </c>
      <c r="E3" s="3" t="s">
        <v>2</v>
      </c>
      <c r="G3" s="56"/>
      <c r="H3" s="5" t="s">
        <v>8</v>
      </c>
      <c r="I3" s="52"/>
      <c r="K3" s="57" t="s">
        <v>12</v>
      </c>
      <c r="L3" s="57" t="s">
        <v>13</v>
      </c>
    </row>
    <row r="4" spans="1:12" ht="15" customHeight="1" thickTop="1" x14ac:dyDescent="0.2">
      <c r="A4" s="58" t="s">
        <v>27</v>
      </c>
      <c r="B4" s="59">
        <v>0.38188549179804687</v>
      </c>
      <c r="C4" s="60">
        <v>0.4858642099892661</v>
      </c>
      <c r="D4" s="61">
        <v>15667</v>
      </c>
      <c r="E4" s="62">
        <v>0</v>
      </c>
      <c r="G4" s="58" t="s">
        <v>27</v>
      </c>
      <c r="H4" s="63">
        <v>9.9004590515224256E-2</v>
      </c>
      <c r="I4" s="52"/>
      <c r="K4" s="50">
        <f>((1-B4)/C4)*H4</f>
        <v>0.12595324479118469</v>
      </c>
      <c r="L4" s="50">
        <f>((0-B4)/C4)*H4</f>
        <v>-7.7816838453702825E-2</v>
      </c>
    </row>
    <row r="5" spans="1:12" ht="15" customHeight="1" x14ac:dyDescent="0.2">
      <c r="A5" s="64" t="s">
        <v>28</v>
      </c>
      <c r="B5" s="65">
        <v>0.43792685262015701</v>
      </c>
      <c r="C5" s="66">
        <v>0.49614779708146151</v>
      </c>
      <c r="D5" s="67">
        <v>15667</v>
      </c>
      <c r="E5" s="68">
        <v>0</v>
      </c>
      <c r="G5" s="64" t="s">
        <v>28</v>
      </c>
      <c r="H5" s="69">
        <v>3.8417916981174957E-2</v>
      </c>
      <c r="I5" s="52"/>
      <c r="K5" s="50">
        <f t="shared" ref="K5:K15" si="0">((1-B5)/C5)*H5</f>
        <v>4.352267538102382E-2</v>
      </c>
      <c r="L5" s="50">
        <f t="shared" ref="L5:L58" si="1">((0-B5)/C5)*H5</f>
        <v>-3.3909729251556255E-2</v>
      </c>
    </row>
    <row r="6" spans="1:12" ht="15" customHeight="1" x14ac:dyDescent="0.2">
      <c r="A6" s="64" t="s">
        <v>29</v>
      </c>
      <c r="B6" s="65">
        <v>0.6156251994638412</v>
      </c>
      <c r="C6" s="66">
        <v>0.48646265836769231</v>
      </c>
      <c r="D6" s="67">
        <v>15667</v>
      </c>
      <c r="E6" s="68">
        <v>0</v>
      </c>
      <c r="G6" s="64" t="s">
        <v>29</v>
      </c>
      <c r="H6" s="69">
        <v>7.6439889313865333E-2</v>
      </c>
      <c r="I6" s="52"/>
      <c r="K6" s="50">
        <f t="shared" si="0"/>
        <v>6.0398402020438363E-2</v>
      </c>
      <c r="L6" s="50">
        <f t="shared" si="1"/>
        <v>-9.6735733558141482E-2</v>
      </c>
    </row>
    <row r="7" spans="1:12" ht="15" customHeight="1" x14ac:dyDescent="0.2">
      <c r="A7" s="64" t="s">
        <v>30</v>
      </c>
      <c r="B7" s="65">
        <v>6.5296483053552054E-2</v>
      </c>
      <c r="C7" s="66">
        <v>0.2470561641290388</v>
      </c>
      <c r="D7" s="67">
        <v>15667</v>
      </c>
      <c r="E7" s="68">
        <v>0</v>
      </c>
      <c r="G7" s="64" t="s">
        <v>30</v>
      </c>
      <c r="H7" s="69">
        <v>7.5420142891570646E-2</v>
      </c>
      <c r="I7" s="52"/>
      <c r="K7" s="50">
        <f t="shared" si="0"/>
        <v>0.28534189000252813</v>
      </c>
      <c r="L7" s="50">
        <f t="shared" si="1"/>
        <v>-1.9933402995942793E-2</v>
      </c>
    </row>
    <row r="8" spans="1:12" ht="15" customHeight="1" x14ac:dyDescent="0.2">
      <c r="A8" s="64" t="s">
        <v>31</v>
      </c>
      <c r="B8" s="65">
        <v>0.62047616008170037</v>
      </c>
      <c r="C8" s="66">
        <v>0.48528396478829366</v>
      </c>
      <c r="D8" s="67">
        <v>15667</v>
      </c>
      <c r="E8" s="68">
        <v>0</v>
      </c>
      <c r="G8" s="64" t="s">
        <v>31</v>
      </c>
      <c r="H8" s="69">
        <v>1.294275243553311E-2</v>
      </c>
      <c r="I8" s="52"/>
      <c r="K8" s="50">
        <f t="shared" si="0"/>
        <v>1.0122079977623738E-2</v>
      </c>
      <c r="L8" s="50">
        <f t="shared" si="1"/>
        <v>-1.6548392106034367E-2</v>
      </c>
    </row>
    <row r="9" spans="1:12" ht="15" customHeight="1" x14ac:dyDescent="0.2">
      <c r="A9" s="64" t="s">
        <v>32</v>
      </c>
      <c r="B9" s="65">
        <v>0.54796706453054189</v>
      </c>
      <c r="C9" s="66">
        <v>0.49770972662575069</v>
      </c>
      <c r="D9" s="67">
        <v>15667</v>
      </c>
      <c r="E9" s="68">
        <v>0</v>
      </c>
      <c r="G9" s="64" t="s">
        <v>32</v>
      </c>
      <c r="H9" s="69">
        <v>6.3839496743770416E-2</v>
      </c>
      <c r="I9" s="52"/>
      <c r="K9" s="50">
        <f t="shared" si="0"/>
        <v>5.798069350105084E-2</v>
      </c>
      <c r="L9" s="50">
        <f t="shared" si="1"/>
        <v>-7.0285830797306048E-2</v>
      </c>
    </row>
    <row r="10" spans="1:12" ht="15" customHeight="1" x14ac:dyDescent="0.2">
      <c r="A10" s="64" t="s">
        <v>33</v>
      </c>
      <c r="B10" s="65">
        <v>8.0934448203229717E-2</v>
      </c>
      <c r="C10" s="66">
        <v>0.2727431235031274</v>
      </c>
      <c r="D10" s="67">
        <v>15667</v>
      </c>
      <c r="E10" s="68">
        <v>0</v>
      </c>
      <c r="G10" s="64" t="s">
        <v>33</v>
      </c>
      <c r="H10" s="69">
        <v>6.6174138855222414E-2</v>
      </c>
      <c r="I10" s="52"/>
      <c r="K10" s="50">
        <f t="shared" si="0"/>
        <v>0.22298773534781241</v>
      </c>
      <c r="L10" s="50">
        <f t="shared" si="1"/>
        <v>-1.9636672575944588E-2</v>
      </c>
    </row>
    <row r="11" spans="1:12" ht="15" customHeight="1" x14ac:dyDescent="0.2">
      <c r="A11" s="64" t="s">
        <v>34</v>
      </c>
      <c r="B11" s="65">
        <v>0.19576179230229143</v>
      </c>
      <c r="C11" s="66">
        <v>0.39679864252490032</v>
      </c>
      <c r="D11" s="67">
        <v>15667</v>
      </c>
      <c r="E11" s="68">
        <v>0</v>
      </c>
      <c r="G11" s="64" t="s">
        <v>34</v>
      </c>
      <c r="H11" s="69">
        <v>3.3944955714896627E-2</v>
      </c>
      <c r="I11" s="52"/>
      <c r="K11" s="50">
        <f t="shared" si="0"/>
        <v>6.8800211036038034E-2</v>
      </c>
      <c r="L11" s="50">
        <f t="shared" si="1"/>
        <v>-1.6746845019645126E-2</v>
      </c>
    </row>
    <row r="12" spans="1:12" ht="15" customHeight="1" x14ac:dyDescent="0.2">
      <c r="A12" s="64" t="s">
        <v>35</v>
      </c>
      <c r="B12" s="65">
        <v>0.64236931129124919</v>
      </c>
      <c r="C12" s="66">
        <v>0.47931789399729396</v>
      </c>
      <c r="D12" s="67">
        <v>15667</v>
      </c>
      <c r="E12" s="68">
        <v>0</v>
      </c>
      <c r="G12" s="64" t="s">
        <v>35</v>
      </c>
      <c r="H12" s="69">
        <v>7.2963013678319824E-2</v>
      </c>
      <c r="I12" s="52"/>
      <c r="K12" s="50">
        <f t="shared" si="0"/>
        <v>5.4439471504877386E-2</v>
      </c>
      <c r="L12" s="50">
        <f t="shared" si="1"/>
        <v>-9.7783123545437473E-2</v>
      </c>
    </row>
    <row r="13" spans="1:12" ht="15" customHeight="1" x14ac:dyDescent="0.2">
      <c r="A13" s="64" t="s">
        <v>36</v>
      </c>
      <c r="B13" s="65">
        <v>0.11521031467415586</v>
      </c>
      <c r="C13" s="66">
        <v>0.31928577317855444</v>
      </c>
      <c r="D13" s="67">
        <v>15667</v>
      </c>
      <c r="E13" s="68">
        <v>0</v>
      </c>
      <c r="G13" s="64" t="s">
        <v>36</v>
      </c>
      <c r="H13" s="69">
        <v>7.2238275549779407E-2</v>
      </c>
      <c r="I13" s="52"/>
      <c r="K13" s="50">
        <f t="shared" si="0"/>
        <v>0.20018330430409539</v>
      </c>
      <c r="L13" s="50">
        <f t="shared" si="1"/>
        <v>-2.6066286558136788E-2</v>
      </c>
    </row>
    <row r="14" spans="1:12" ht="15" customHeight="1" x14ac:dyDescent="0.2">
      <c r="A14" s="64" t="s">
        <v>37</v>
      </c>
      <c r="B14" s="65">
        <v>4.1679964256079657E-2</v>
      </c>
      <c r="C14" s="66">
        <v>0.19986318940988437</v>
      </c>
      <c r="D14" s="67">
        <v>15667</v>
      </c>
      <c r="E14" s="68">
        <v>0</v>
      </c>
      <c r="G14" s="64" t="s">
        <v>37</v>
      </c>
      <c r="H14" s="69">
        <v>2.308546369584627E-2</v>
      </c>
      <c r="I14" s="52"/>
      <c r="K14" s="50">
        <f t="shared" si="0"/>
        <v>0.11069203118137697</v>
      </c>
      <c r="L14" s="50">
        <f t="shared" si="1"/>
        <v>-4.8142997443345647E-3</v>
      </c>
    </row>
    <row r="15" spans="1:12" ht="15" customHeight="1" x14ac:dyDescent="0.2">
      <c r="A15" s="64" t="s">
        <v>38</v>
      </c>
      <c r="B15" s="65">
        <v>7.0211272100593608E-3</v>
      </c>
      <c r="C15" s="66">
        <v>8.3500155761444331E-2</v>
      </c>
      <c r="D15" s="67">
        <v>15667</v>
      </c>
      <c r="E15" s="68">
        <v>0</v>
      </c>
      <c r="G15" s="64" t="s">
        <v>38</v>
      </c>
      <c r="H15" s="69">
        <v>8.6839532537335735E-3</v>
      </c>
      <c r="I15" s="52"/>
      <c r="K15" s="50">
        <f t="shared" si="0"/>
        <v>0.10326905422653726</v>
      </c>
      <c r="L15" s="50">
        <f t="shared" si="1"/>
        <v>-7.3019193706492884E-4</v>
      </c>
    </row>
    <row r="16" spans="1:12" ht="15" customHeight="1" x14ac:dyDescent="0.2">
      <c r="A16" s="64" t="s">
        <v>39</v>
      </c>
      <c r="B16" s="65">
        <v>0.26788791727835581</v>
      </c>
      <c r="C16" s="66">
        <v>0.44287300678561975</v>
      </c>
      <c r="D16" s="67">
        <v>15667</v>
      </c>
      <c r="E16" s="68">
        <v>0</v>
      </c>
      <c r="G16" s="64" t="s">
        <v>39</v>
      </c>
      <c r="H16" s="69">
        <v>-2.5925266027457729E-2</v>
      </c>
      <c r="I16" s="52"/>
      <c r="K16" s="50">
        <f>((1-B16)/C16)*H16</f>
        <v>-4.2856982059560143E-2</v>
      </c>
      <c r="L16" s="50">
        <f t="shared" si="1"/>
        <v>1.5681844263642022E-2</v>
      </c>
    </row>
    <row r="17" spans="1:12" ht="15" customHeight="1" x14ac:dyDescent="0.2">
      <c r="A17" s="64" t="s">
        <v>40</v>
      </c>
      <c r="B17" s="65">
        <v>4.4360758281738688E-2</v>
      </c>
      <c r="C17" s="66">
        <v>0.20590188792275613</v>
      </c>
      <c r="D17" s="67">
        <v>15667</v>
      </c>
      <c r="E17" s="68">
        <v>0</v>
      </c>
      <c r="G17" s="64" t="s">
        <v>40</v>
      </c>
      <c r="H17" s="69">
        <v>2.8295614279418282E-3</v>
      </c>
      <c r="I17" s="52"/>
      <c r="K17" s="50">
        <f t="shared" ref="K17:K55" si="2">((1-B17)/C17)*H17</f>
        <v>1.3132662185244203E-2</v>
      </c>
      <c r="L17" s="50">
        <f t="shared" ref="L17:L55" si="3">((0-B17)/C17)*H17</f>
        <v>-6.0961796812347864E-4</v>
      </c>
    </row>
    <row r="18" spans="1:12" ht="15" customHeight="1" x14ac:dyDescent="0.2">
      <c r="A18" s="64" t="s">
        <v>41</v>
      </c>
      <c r="B18" s="65">
        <v>0.1420820833599285</v>
      </c>
      <c r="C18" s="66">
        <v>0.34914545077380804</v>
      </c>
      <c r="D18" s="67">
        <v>15667</v>
      </c>
      <c r="E18" s="68">
        <v>0</v>
      </c>
      <c r="G18" s="64" t="s">
        <v>41</v>
      </c>
      <c r="H18" s="69">
        <v>-2.8946179759143809E-2</v>
      </c>
      <c r="I18" s="52"/>
      <c r="K18" s="50">
        <f t="shared" si="2"/>
        <v>-7.1126363464325562E-2</v>
      </c>
      <c r="L18" s="50">
        <f t="shared" si="3"/>
        <v>1.1779427503280166E-2</v>
      </c>
    </row>
    <row r="19" spans="1:12" ht="15" customHeight="1" x14ac:dyDescent="0.2">
      <c r="A19" s="64" t="s">
        <v>42</v>
      </c>
      <c r="B19" s="65">
        <v>2.553137167294313E-3</v>
      </c>
      <c r="C19" s="66">
        <v>5.0465643906957229E-2</v>
      </c>
      <c r="D19" s="67">
        <v>15667</v>
      </c>
      <c r="E19" s="68">
        <v>0</v>
      </c>
      <c r="G19" s="64" t="s">
        <v>42</v>
      </c>
      <c r="H19" s="69">
        <v>-2.1581733884830914E-3</v>
      </c>
      <c r="I19" s="52"/>
      <c r="K19" s="50">
        <f t="shared" si="2"/>
        <v>-4.2656015243961287E-2</v>
      </c>
      <c r="L19" s="50">
        <f t="shared" si="3"/>
        <v>1.0918542329035975E-4</v>
      </c>
    </row>
    <row r="20" spans="1:12" ht="15" customHeight="1" x14ac:dyDescent="0.2">
      <c r="A20" s="64" t="s">
        <v>43</v>
      </c>
      <c r="B20" s="65">
        <v>0.21739962979511074</v>
      </c>
      <c r="C20" s="66">
        <v>0.41248986779393876</v>
      </c>
      <c r="D20" s="67">
        <v>15667</v>
      </c>
      <c r="E20" s="68">
        <v>0</v>
      </c>
      <c r="G20" s="64" t="s">
        <v>43</v>
      </c>
      <c r="H20" s="69">
        <v>-4.0063829686947362E-2</v>
      </c>
      <c r="I20" s="52"/>
      <c r="K20" s="50">
        <f t="shared" si="2"/>
        <v>-7.6011486324540842E-2</v>
      </c>
      <c r="L20" s="50">
        <f t="shared" si="3"/>
        <v>2.1115334998889661E-2</v>
      </c>
    </row>
    <row r="21" spans="1:12" ht="15" customHeight="1" x14ac:dyDescent="0.2">
      <c r="A21" s="64" t="s">
        <v>44</v>
      </c>
      <c r="B21" s="65">
        <v>6.3636943894810741E-2</v>
      </c>
      <c r="C21" s="66">
        <v>0.2441128568347179</v>
      </c>
      <c r="D21" s="67">
        <v>15667</v>
      </c>
      <c r="E21" s="68">
        <v>0</v>
      </c>
      <c r="G21" s="64" t="s">
        <v>44</v>
      </c>
      <c r="H21" s="69">
        <v>9.7292416519911308E-3</v>
      </c>
      <c r="I21" s="52"/>
      <c r="K21" s="50">
        <f t="shared" si="2"/>
        <v>3.7319224251316327E-2</v>
      </c>
      <c r="L21" s="50">
        <f t="shared" si="3"/>
        <v>-2.5362826570253833E-3</v>
      </c>
    </row>
    <row r="22" spans="1:12" ht="15" customHeight="1" x14ac:dyDescent="0.2">
      <c r="A22" s="64" t="s">
        <v>45</v>
      </c>
      <c r="B22" s="65">
        <v>3.2169528307908341E-2</v>
      </c>
      <c r="C22" s="66">
        <v>0.17645576544559652</v>
      </c>
      <c r="D22" s="67">
        <v>15667</v>
      </c>
      <c r="E22" s="68">
        <v>0</v>
      </c>
      <c r="G22" s="64" t="s">
        <v>45</v>
      </c>
      <c r="H22" s="69">
        <v>3.1987947961675423E-2</v>
      </c>
      <c r="I22" s="52"/>
      <c r="K22" s="50">
        <f t="shared" si="2"/>
        <v>0.17544856460785588</v>
      </c>
      <c r="L22" s="50">
        <f t="shared" si="3"/>
        <v>-5.8317006240426938E-3</v>
      </c>
    </row>
    <row r="23" spans="1:12" ht="15" customHeight="1" x14ac:dyDescent="0.2">
      <c r="A23" s="64" t="s">
        <v>46</v>
      </c>
      <c r="B23" s="65">
        <v>0.27203676517520903</v>
      </c>
      <c r="C23" s="66">
        <v>0.44502292580865449</v>
      </c>
      <c r="D23" s="67">
        <v>15667</v>
      </c>
      <c r="E23" s="68">
        <v>0</v>
      </c>
      <c r="G23" s="64" t="s">
        <v>46</v>
      </c>
      <c r="H23" s="69">
        <v>5.8949392210178274E-2</v>
      </c>
      <c r="I23" s="52"/>
      <c r="K23" s="50">
        <f t="shared" si="2"/>
        <v>9.6428718062781138E-2</v>
      </c>
      <c r="L23" s="50">
        <f t="shared" si="3"/>
        <v>-3.6035001874929695E-2</v>
      </c>
    </row>
    <row r="24" spans="1:12" ht="15" customHeight="1" x14ac:dyDescent="0.2">
      <c r="A24" s="64" t="s">
        <v>47</v>
      </c>
      <c r="B24" s="65">
        <v>0.1623795238399183</v>
      </c>
      <c r="C24" s="66">
        <v>0.36881037958595758</v>
      </c>
      <c r="D24" s="67">
        <v>15667</v>
      </c>
      <c r="E24" s="68">
        <v>0</v>
      </c>
      <c r="G24" s="64" t="s">
        <v>47</v>
      </c>
      <c r="H24" s="69">
        <v>-3.1381646649584635E-2</v>
      </c>
      <c r="I24" s="52"/>
      <c r="K24" s="50">
        <f t="shared" si="2"/>
        <v>-7.1272153020265336E-2</v>
      </c>
      <c r="L24" s="50">
        <f t="shared" si="3"/>
        <v>1.3816685002175953E-2</v>
      </c>
    </row>
    <row r="25" spans="1:12" ht="15" customHeight="1" x14ac:dyDescent="0.2">
      <c r="A25" s="64" t="s">
        <v>48</v>
      </c>
      <c r="B25" s="65">
        <v>3.7467287930044044E-2</v>
      </c>
      <c r="C25" s="66">
        <v>0.18990995836995467</v>
      </c>
      <c r="D25" s="67">
        <v>15667</v>
      </c>
      <c r="E25" s="68">
        <v>0</v>
      </c>
      <c r="G25" s="64" t="s">
        <v>48</v>
      </c>
      <c r="H25" s="69">
        <v>-5.2532004265665897E-3</v>
      </c>
      <c r="I25" s="52"/>
      <c r="K25" s="50">
        <f t="shared" si="2"/>
        <v>-2.6625129598417889E-2</v>
      </c>
      <c r="L25" s="50">
        <f t="shared" si="3"/>
        <v>1.0364025911320492E-3</v>
      </c>
    </row>
    <row r="26" spans="1:12" ht="15" customHeight="1" x14ac:dyDescent="0.2">
      <c r="A26" s="64" t="s">
        <v>49</v>
      </c>
      <c r="B26" s="65">
        <v>6.2934831173804814E-2</v>
      </c>
      <c r="C26" s="66">
        <v>0.24285345922888432</v>
      </c>
      <c r="D26" s="67">
        <v>15667</v>
      </c>
      <c r="E26" s="68">
        <v>0</v>
      </c>
      <c r="G26" s="64" t="s">
        <v>49</v>
      </c>
      <c r="H26" s="69">
        <v>6.3698463568740094E-2</v>
      </c>
      <c r="I26" s="52"/>
      <c r="K26" s="50">
        <f t="shared" si="2"/>
        <v>0.24578448133923619</v>
      </c>
      <c r="L26" s="50">
        <f t="shared" si="3"/>
        <v>-1.6507288236529319E-2</v>
      </c>
    </row>
    <row r="27" spans="1:12" ht="15" customHeight="1" x14ac:dyDescent="0.2">
      <c r="A27" s="64" t="s">
        <v>50</v>
      </c>
      <c r="B27" s="65">
        <v>0.37416225186698154</v>
      </c>
      <c r="C27" s="66">
        <v>0.48392128334483575</v>
      </c>
      <c r="D27" s="67">
        <v>15667</v>
      </c>
      <c r="E27" s="68">
        <v>0</v>
      </c>
      <c r="G27" s="64" t="s">
        <v>50</v>
      </c>
      <c r="H27" s="69">
        <v>8.8401486481117258E-2</v>
      </c>
      <c r="I27" s="52"/>
      <c r="K27" s="50">
        <f t="shared" si="2"/>
        <v>0.11432641864509616</v>
      </c>
      <c r="L27" s="50">
        <f t="shared" si="3"/>
        <v>-6.8350990932947858E-2</v>
      </c>
    </row>
    <row r="28" spans="1:12" ht="15" customHeight="1" x14ac:dyDescent="0.2">
      <c r="A28" s="64" t="s">
        <v>51</v>
      </c>
      <c r="B28" s="65">
        <v>8.4827982383353553E-2</v>
      </c>
      <c r="C28" s="66">
        <v>0.27863444016404881</v>
      </c>
      <c r="D28" s="67">
        <v>15667</v>
      </c>
      <c r="E28" s="68">
        <v>0</v>
      </c>
      <c r="G28" s="64" t="s">
        <v>51</v>
      </c>
      <c r="H28" s="69">
        <v>3.7705631834785619E-2</v>
      </c>
      <c r="I28" s="52"/>
      <c r="K28" s="50">
        <f t="shared" si="2"/>
        <v>0.12384376870797016</v>
      </c>
      <c r="L28" s="50">
        <f t="shared" si="3"/>
        <v>-1.147917203326073E-2</v>
      </c>
    </row>
    <row r="29" spans="1:12" ht="15" customHeight="1" x14ac:dyDescent="0.2">
      <c r="A29" s="64" t="s">
        <v>52</v>
      </c>
      <c r="B29" s="65">
        <v>9.9508521095295843E-2</v>
      </c>
      <c r="C29" s="66">
        <v>0.29935312782191048</v>
      </c>
      <c r="D29" s="67">
        <v>15667</v>
      </c>
      <c r="E29" s="68">
        <v>0</v>
      </c>
      <c r="G29" s="64" t="s">
        <v>52</v>
      </c>
      <c r="H29" s="69">
        <v>5.7111074253292766E-2</v>
      </c>
      <c r="I29" s="52"/>
      <c r="K29" s="50">
        <f t="shared" si="2"/>
        <v>0.17179722186427016</v>
      </c>
      <c r="L29" s="50">
        <f t="shared" si="3"/>
        <v>-1.8984396717209893E-2</v>
      </c>
    </row>
    <row r="30" spans="1:12" ht="15" customHeight="1" x14ac:dyDescent="0.2">
      <c r="A30" s="64" t="s">
        <v>53</v>
      </c>
      <c r="B30" s="65">
        <v>0.33912044424586713</v>
      </c>
      <c r="C30" s="66">
        <v>0.47342589128455931</v>
      </c>
      <c r="D30" s="67">
        <v>15667</v>
      </c>
      <c r="E30" s="68">
        <v>0</v>
      </c>
      <c r="G30" s="64" t="s">
        <v>53</v>
      </c>
      <c r="H30" s="69">
        <v>7.5876272344302859E-2</v>
      </c>
      <c r="I30" s="52"/>
      <c r="K30" s="50">
        <f t="shared" si="2"/>
        <v>0.10591959181430166</v>
      </c>
      <c r="L30" s="50">
        <f t="shared" si="3"/>
        <v>-5.4351051893894602E-2</v>
      </c>
    </row>
    <row r="31" spans="1:12" ht="15" customHeight="1" x14ac:dyDescent="0.2">
      <c r="A31" s="64" t="s">
        <v>54</v>
      </c>
      <c r="B31" s="65">
        <v>1.8765558179613201E-2</v>
      </c>
      <c r="C31" s="66">
        <v>0.13570035880574555</v>
      </c>
      <c r="D31" s="67">
        <v>15667</v>
      </c>
      <c r="E31" s="68">
        <v>0</v>
      </c>
      <c r="G31" s="64" t="s">
        <v>54</v>
      </c>
      <c r="H31" s="69">
        <v>1.2831172978949083E-2</v>
      </c>
      <c r="I31" s="52"/>
      <c r="K31" s="50">
        <f t="shared" si="2"/>
        <v>9.2780807410561217E-2</v>
      </c>
      <c r="L31" s="50">
        <f t="shared" si="3"/>
        <v>-1.7743808871856501E-3</v>
      </c>
    </row>
    <row r="32" spans="1:12" ht="15" customHeight="1" x14ac:dyDescent="0.2">
      <c r="A32" s="64" t="s">
        <v>55</v>
      </c>
      <c r="B32" s="70">
        <v>3.7802928575995907</v>
      </c>
      <c r="C32" s="71">
        <v>2.1265810312185081</v>
      </c>
      <c r="D32" s="67">
        <v>15667</v>
      </c>
      <c r="E32" s="68">
        <v>28</v>
      </c>
      <c r="G32" s="64" t="s">
        <v>55</v>
      </c>
      <c r="H32" s="69">
        <v>-4.4205288271314751E-2</v>
      </c>
      <c r="I32" s="52"/>
      <c r="K32" s="50">
        <f t="shared" si="2"/>
        <v>5.7794010876907373E-2</v>
      </c>
      <c r="L32" s="50">
        <f t="shared" si="3"/>
        <v>7.858103362486521E-2</v>
      </c>
    </row>
    <row r="33" spans="1:12" ht="15" customHeight="1" x14ac:dyDescent="0.2">
      <c r="A33" s="64" t="s">
        <v>56</v>
      </c>
      <c r="B33" s="65">
        <v>0.14048637263036956</v>
      </c>
      <c r="C33" s="66">
        <v>0.34750202806206376</v>
      </c>
      <c r="D33" s="67">
        <v>15667</v>
      </c>
      <c r="E33" s="68">
        <v>0</v>
      </c>
      <c r="G33" s="64" t="s">
        <v>56</v>
      </c>
      <c r="H33" s="69">
        <v>-4.8825206046770604E-2</v>
      </c>
      <c r="I33" s="52"/>
      <c r="K33" s="50">
        <f t="shared" si="2"/>
        <v>-0.1207645612613067</v>
      </c>
      <c r="L33" s="50">
        <f t="shared" si="3"/>
        <v>1.9738808802624092E-2</v>
      </c>
    </row>
    <row r="34" spans="1:12" ht="15" customHeight="1" x14ac:dyDescent="0.2">
      <c r="A34" s="64" t="s">
        <v>57</v>
      </c>
      <c r="B34" s="65">
        <v>0.51452096763898636</v>
      </c>
      <c r="C34" s="66">
        <v>0.49980504815886617</v>
      </c>
      <c r="D34" s="67">
        <v>15667</v>
      </c>
      <c r="E34" s="68">
        <v>0</v>
      </c>
      <c r="G34" s="64" t="s">
        <v>57</v>
      </c>
      <c r="H34" s="69">
        <v>4.7308174502642955E-3</v>
      </c>
      <c r="I34" s="52"/>
      <c r="K34" s="50">
        <f t="shared" si="2"/>
        <v>4.5952170481096928E-3</v>
      </c>
      <c r="L34" s="50">
        <f t="shared" si="3"/>
        <v>-4.8701084176718682E-3</v>
      </c>
    </row>
    <row r="35" spans="1:12" ht="15" customHeight="1" x14ac:dyDescent="0.2">
      <c r="A35" s="64" t="s">
        <v>58</v>
      </c>
      <c r="B35" s="65">
        <v>8.1381247207506224E-2</v>
      </c>
      <c r="C35" s="66">
        <v>0.27342844003952077</v>
      </c>
      <c r="D35" s="67">
        <v>15667</v>
      </c>
      <c r="E35" s="68">
        <v>0</v>
      </c>
      <c r="G35" s="64" t="s">
        <v>58</v>
      </c>
      <c r="H35" s="69">
        <v>1.0496628221730626E-2</v>
      </c>
      <c r="I35" s="52"/>
      <c r="K35" s="50">
        <f t="shared" si="2"/>
        <v>3.5264800999409526E-2</v>
      </c>
      <c r="L35" s="50">
        <f t="shared" si="3"/>
        <v>-3.1241398884274004E-3</v>
      </c>
    </row>
    <row r="36" spans="1:12" ht="15" customHeight="1" x14ac:dyDescent="0.2">
      <c r="A36" s="64" t="s">
        <v>59</v>
      </c>
      <c r="B36" s="65">
        <v>2.8275994127784518E-2</v>
      </c>
      <c r="C36" s="66">
        <v>0.16576554580263059</v>
      </c>
      <c r="D36" s="67">
        <v>15667</v>
      </c>
      <c r="E36" s="68">
        <v>0</v>
      </c>
      <c r="G36" s="64" t="s">
        <v>59</v>
      </c>
      <c r="H36" s="69">
        <v>2.5689079409416293E-2</v>
      </c>
      <c r="I36" s="52"/>
      <c r="K36" s="50">
        <f t="shared" si="2"/>
        <v>0.15059037166028086</v>
      </c>
      <c r="L36" s="50">
        <f t="shared" si="3"/>
        <v>-4.3819978090846312E-3</v>
      </c>
    </row>
    <row r="37" spans="1:12" ht="15" customHeight="1" x14ac:dyDescent="0.2">
      <c r="A37" s="64" t="s">
        <v>60</v>
      </c>
      <c r="B37" s="65">
        <v>0.20705942426756879</v>
      </c>
      <c r="C37" s="66">
        <v>0.40521142565508139</v>
      </c>
      <c r="D37" s="67">
        <v>15667</v>
      </c>
      <c r="E37" s="68">
        <v>0</v>
      </c>
      <c r="G37" s="64" t="s">
        <v>60</v>
      </c>
      <c r="H37" s="69">
        <v>7.2980119765449452E-5</v>
      </c>
      <c r="I37" s="52"/>
      <c r="K37" s="50">
        <f t="shared" si="2"/>
        <v>1.428116151717194E-4</v>
      </c>
      <c r="L37" s="50">
        <f t="shared" si="3"/>
        <v>-3.729219026137469E-5</v>
      </c>
    </row>
    <row r="38" spans="1:12" ht="15" customHeight="1" x14ac:dyDescent="0.2">
      <c r="A38" s="64" t="s">
        <v>61</v>
      </c>
      <c r="B38" s="65">
        <v>2.6361141252313779E-2</v>
      </c>
      <c r="C38" s="66">
        <v>0.16021195281251963</v>
      </c>
      <c r="D38" s="67">
        <v>15667</v>
      </c>
      <c r="E38" s="68">
        <v>0</v>
      </c>
      <c r="G38" s="64" t="s">
        <v>61</v>
      </c>
      <c r="H38" s="69">
        <v>4.6437483792683601E-2</v>
      </c>
      <c r="I38" s="52"/>
      <c r="K38" s="50">
        <f t="shared" si="2"/>
        <v>0.28220952263113219</v>
      </c>
      <c r="L38" s="50">
        <f t="shared" si="3"/>
        <v>-7.6407848988237562E-3</v>
      </c>
    </row>
    <row r="39" spans="1:12" ht="15" customHeight="1" x14ac:dyDescent="0.2">
      <c r="A39" s="64" t="s">
        <v>62</v>
      </c>
      <c r="B39" s="65">
        <v>4.3403331844003318E-3</v>
      </c>
      <c r="C39" s="66">
        <v>6.5740174505955207E-2</v>
      </c>
      <c r="D39" s="67">
        <v>15667</v>
      </c>
      <c r="E39" s="68">
        <v>0</v>
      </c>
      <c r="G39" s="64" t="s">
        <v>62</v>
      </c>
      <c r="H39" s="69">
        <v>9.1836507677814025E-3</v>
      </c>
      <c r="I39" s="52"/>
      <c r="K39" s="50">
        <f t="shared" si="2"/>
        <v>0.13908984471545249</v>
      </c>
      <c r="L39" s="50">
        <f t="shared" si="3"/>
        <v>-6.0632793388363149E-4</v>
      </c>
    </row>
    <row r="40" spans="1:12" ht="15" customHeight="1" x14ac:dyDescent="0.2">
      <c r="A40" s="64" t="s">
        <v>63</v>
      </c>
      <c r="B40" s="65">
        <v>5.2339311929533422E-2</v>
      </c>
      <c r="C40" s="66">
        <v>0.22271747673362435</v>
      </c>
      <c r="D40" s="67">
        <v>15667</v>
      </c>
      <c r="E40" s="68">
        <v>0</v>
      </c>
      <c r="G40" s="64" t="s">
        <v>63</v>
      </c>
      <c r="H40" s="69">
        <v>6.2761772972914104E-2</v>
      </c>
      <c r="I40" s="52"/>
      <c r="K40" s="50">
        <f t="shared" si="2"/>
        <v>0.26705073096338106</v>
      </c>
      <c r="L40" s="50">
        <f t="shared" si="3"/>
        <v>-1.474921528860864E-2</v>
      </c>
    </row>
    <row r="41" spans="1:12" ht="15" customHeight="1" x14ac:dyDescent="0.2">
      <c r="A41" s="64" t="s">
        <v>64</v>
      </c>
      <c r="B41" s="65">
        <v>0.30063190144890534</v>
      </c>
      <c r="C41" s="66">
        <v>0.45854746996871337</v>
      </c>
      <c r="D41" s="67">
        <v>15667</v>
      </c>
      <c r="E41" s="68">
        <v>0</v>
      </c>
      <c r="G41" s="64" t="s">
        <v>64</v>
      </c>
      <c r="H41" s="69">
        <v>6.9464441317670433E-2</v>
      </c>
      <c r="I41" s="52"/>
      <c r="K41" s="50">
        <f t="shared" si="2"/>
        <v>0.1059458778489563</v>
      </c>
      <c r="L41" s="50">
        <f t="shared" si="3"/>
        <v>-4.5542126920560755E-2</v>
      </c>
    </row>
    <row r="42" spans="1:12" ht="15" customHeight="1" x14ac:dyDescent="0.2">
      <c r="A42" s="64" t="s">
        <v>65</v>
      </c>
      <c r="B42" s="65">
        <v>6.1849747877704725E-2</v>
      </c>
      <c r="C42" s="66">
        <v>0.24089014177653234</v>
      </c>
      <c r="D42" s="67">
        <v>15667</v>
      </c>
      <c r="E42" s="68">
        <v>0</v>
      </c>
      <c r="G42" s="64" t="s">
        <v>65</v>
      </c>
      <c r="H42" s="69">
        <v>7.2478777571209716E-3</v>
      </c>
      <c r="I42" s="52"/>
      <c r="K42" s="50">
        <f t="shared" si="2"/>
        <v>2.8226968090302468E-2</v>
      </c>
      <c r="L42" s="50">
        <f t="shared" si="3"/>
        <v>-1.8609288392640554E-3</v>
      </c>
    </row>
    <row r="43" spans="1:12" ht="15" customHeight="1" x14ac:dyDescent="0.2">
      <c r="A43" s="64" t="s">
        <v>66</v>
      </c>
      <c r="B43" s="65">
        <v>6.1275292015063512E-3</v>
      </c>
      <c r="C43" s="66">
        <v>7.8040831147714027E-2</v>
      </c>
      <c r="D43" s="67">
        <v>15667</v>
      </c>
      <c r="E43" s="68">
        <v>0</v>
      </c>
      <c r="G43" s="64" t="s">
        <v>66</v>
      </c>
      <c r="H43" s="69">
        <v>-3.217611301702672E-3</v>
      </c>
      <c r="I43" s="52"/>
      <c r="K43" s="50">
        <f t="shared" si="2"/>
        <v>-4.0977207026914972E-2</v>
      </c>
      <c r="L43" s="50">
        <f t="shared" si="3"/>
        <v>2.5263707370007301E-4</v>
      </c>
    </row>
    <row r="44" spans="1:12" ht="15" customHeight="1" x14ac:dyDescent="0.2">
      <c r="A44" s="64" t="s">
        <v>67</v>
      </c>
      <c r="B44" s="65">
        <v>0.53366949639369377</v>
      </c>
      <c r="C44" s="66">
        <v>0.49888099861162677</v>
      </c>
      <c r="D44" s="67">
        <v>15667</v>
      </c>
      <c r="E44" s="68">
        <v>0</v>
      </c>
      <c r="G44" s="64" t="s">
        <v>67</v>
      </c>
      <c r="H44" s="69">
        <v>-9.3506892304072692E-2</v>
      </c>
      <c r="I44" s="52"/>
      <c r="K44" s="50">
        <f t="shared" si="2"/>
        <v>-8.7405846885671726E-2</v>
      </c>
      <c r="L44" s="50">
        <f t="shared" si="3"/>
        <v>0.10002741388052305</v>
      </c>
    </row>
    <row r="45" spans="1:12" ht="15" customHeight="1" x14ac:dyDescent="0.2">
      <c r="A45" s="64" t="s">
        <v>68</v>
      </c>
      <c r="B45" s="70">
        <v>139.78390247016023</v>
      </c>
      <c r="C45" s="71">
        <v>884.84350045212182</v>
      </c>
      <c r="D45" s="67">
        <v>15667</v>
      </c>
      <c r="E45" s="68">
        <v>0</v>
      </c>
      <c r="G45" s="64" t="s">
        <v>68</v>
      </c>
      <c r="H45" s="69">
        <v>-7.2402430828288336E-3</v>
      </c>
      <c r="I45" s="52"/>
      <c r="K45" s="50">
        <f t="shared" si="2"/>
        <v>1.1356010292827364E-3</v>
      </c>
      <c r="L45" s="50">
        <f t="shared" si="3"/>
        <v>1.1437835418729623E-3</v>
      </c>
    </row>
    <row r="46" spans="1:12" ht="15" customHeight="1" x14ac:dyDescent="0.2">
      <c r="A46" s="64" t="s">
        <v>69</v>
      </c>
      <c r="B46" s="65">
        <v>4.7424522882491861E-2</v>
      </c>
      <c r="C46" s="66">
        <v>0.21255192582786561</v>
      </c>
      <c r="D46" s="67">
        <v>15667</v>
      </c>
      <c r="E46" s="68">
        <v>0</v>
      </c>
      <c r="G46" s="64" t="s">
        <v>69</v>
      </c>
      <c r="H46" s="69">
        <v>-1.2161409242496429E-2</v>
      </c>
      <c r="I46" s="52"/>
      <c r="K46" s="50">
        <f t="shared" si="2"/>
        <v>-5.4502729939855277E-2</v>
      </c>
      <c r="L46" s="50">
        <f t="shared" si="3"/>
        <v>2.7134500365392973E-3</v>
      </c>
    </row>
    <row r="47" spans="1:12" ht="15" customHeight="1" x14ac:dyDescent="0.2">
      <c r="A47" s="64" t="s">
        <v>70</v>
      </c>
      <c r="B47" s="65">
        <v>0.4005872215484777</v>
      </c>
      <c r="C47" s="66">
        <v>0.49003308740953877</v>
      </c>
      <c r="D47" s="67">
        <v>15667</v>
      </c>
      <c r="E47" s="68">
        <v>0</v>
      </c>
      <c r="G47" s="64" t="s">
        <v>70</v>
      </c>
      <c r="H47" s="69">
        <v>-3.1503391239998416E-2</v>
      </c>
      <c r="I47" s="52"/>
      <c r="K47" s="50">
        <f t="shared" si="2"/>
        <v>-3.8535224985800046E-2</v>
      </c>
      <c r="L47" s="50">
        <f t="shared" si="3"/>
        <v>2.5753069109879793E-2</v>
      </c>
    </row>
    <row r="48" spans="1:12" ht="15" customHeight="1" x14ac:dyDescent="0.2">
      <c r="A48" s="64" t="s">
        <v>71</v>
      </c>
      <c r="B48" s="65">
        <v>6.4466713474181404E-3</v>
      </c>
      <c r="C48" s="66">
        <v>8.0034496501669439E-2</v>
      </c>
      <c r="D48" s="67">
        <v>15667</v>
      </c>
      <c r="E48" s="68">
        <v>0</v>
      </c>
      <c r="G48" s="64" t="s">
        <v>71</v>
      </c>
      <c r="H48" s="69">
        <v>1.8779682123313737E-2</v>
      </c>
      <c r="I48" s="52"/>
      <c r="K48" s="50">
        <f t="shared" si="2"/>
        <v>0.23313216800541189</v>
      </c>
      <c r="L48" s="50">
        <f t="shared" si="3"/>
        <v>-1.5126782068962225E-3</v>
      </c>
    </row>
    <row r="49" spans="1:12" ht="15" customHeight="1" x14ac:dyDescent="0.2">
      <c r="A49" s="64" t="s">
        <v>72</v>
      </c>
      <c r="B49" s="65">
        <v>0.12146550073402694</v>
      </c>
      <c r="C49" s="66">
        <v>0.32667789110398648</v>
      </c>
      <c r="D49" s="67">
        <v>15667</v>
      </c>
      <c r="E49" s="68">
        <v>0</v>
      </c>
      <c r="G49" s="64" t="s">
        <v>72</v>
      </c>
      <c r="H49" s="69">
        <v>8.3707347708500648E-2</v>
      </c>
      <c r="I49" s="52"/>
      <c r="K49" s="50">
        <f t="shared" si="2"/>
        <v>0.22511407966865285</v>
      </c>
      <c r="L49" s="50">
        <f t="shared" si="3"/>
        <v>-3.1124098634804302E-2</v>
      </c>
    </row>
    <row r="50" spans="1:12" ht="15" customHeight="1" x14ac:dyDescent="0.2">
      <c r="A50" s="64" t="s">
        <v>73</v>
      </c>
      <c r="B50" s="65">
        <v>0.12555052020169782</v>
      </c>
      <c r="C50" s="66">
        <v>0.33135267479730074</v>
      </c>
      <c r="D50" s="67">
        <v>15667</v>
      </c>
      <c r="E50" s="68">
        <v>0</v>
      </c>
      <c r="G50" s="64" t="s">
        <v>73</v>
      </c>
      <c r="H50" s="69">
        <v>4.3212909252566357E-2</v>
      </c>
      <c r="I50" s="52"/>
      <c r="K50" s="50">
        <f t="shared" si="2"/>
        <v>0.11404014179029562</v>
      </c>
      <c r="L50" s="50">
        <f t="shared" si="3"/>
        <v>-1.6373500649745361E-2</v>
      </c>
    </row>
    <row r="51" spans="1:12" ht="15" customHeight="1" x14ac:dyDescent="0.2">
      <c r="A51" s="64" t="s">
        <v>74</v>
      </c>
      <c r="B51" s="65">
        <v>0.74347354311610392</v>
      </c>
      <c r="C51" s="66">
        <v>0.43672967380065014</v>
      </c>
      <c r="D51" s="67">
        <v>15667</v>
      </c>
      <c r="E51" s="68">
        <v>0</v>
      </c>
      <c r="G51" s="64" t="s">
        <v>74</v>
      </c>
      <c r="H51" s="69">
        <v>-9.8990784220447492E-2</v>
      </c>
      <c r="I51" s="52"/>
      <c r="K51" s="50">
        <f t="shared" si="2"/>
        <v>-5.814524788123495E-2</v>
      </c>
      <c r="L51" s="50">
        <f t="shared" si="3"/>
        <v>0.16851849896009571</v>
      </c>
    </row>
    <row r="52" spans="1:12" ht="15" customHeight="1" x14ac:dyDescent="0.2">
      <c r="A52" s="64" t="s">
        <v>75</v>
      </c>
      <c r="B52" s="65">
        <v>6.4275228186634323E-2</v>
      </c>
      <c r="C52" s="66">
        <v>0.24525040747240268</v>
      </c>
      <c r="D52" s="67">
        <v>15667</v>
      </c>
      <c r="E52" s="68">
        <v>0</v>
      </c>
      <c r="G52" s="64" t="s">
        <v>75</v>
      </c>
      <c r="H52" s="69">
        <v>-1.4857163769020515E-2</v>
      </c>
      <c r="I52" s="52"/>
      <c r="K52" s="50">
        <f t="shared" si="2"/>
        <v>-5.668580256742245E-2</v>
      </c>
      <c r="L52" s="50">
        <f t="shared" si="3"/>
        <v>3.8937655651701502E-3</v>
      </c>
    </row>
    <row r="53" spans="1:12" ht="15" customHeight="1" x14ac:dyDescent="0.2">
      <c r="A53" s="64" t="s">
        <v>76</v>
      </c>
      <c r="B53" s="65">
        <v>0.51732941852301018</v>
      </c>
      <c r="C53" s="66">
        <v>0.49971554929787443</v>
      </c>
      <c r="D53" s="67">
        <v>15667</v>
      </c>
      <c r="E53" s="68">
        <v>0</v>
      </c>
      <c r="G53" s="64" t="s">
        <v>76</v>
      </c>
      <c r="H53" s="69">
        <v>-3.0668152129793826E-2</v>
      </c>
      <c r="I53" s="52"/>
      <c r="K53" s="50">
        <f t="shared" si="2"/>
        <v>-2.9622081686493027E-2</v>
      </c>
      <c r="L53" s="50">
        <f t="shared" si="3"/>
        <v>3.1749136745441157E-2</v>
      </c>
    </row>
    <row r="54" spans="1:12" ht="15" customHeight="1" x14ac:dyDescent="0.2">
      <c r="A54" s="64" t="s">
        <v>77</v>
      </c>
      <c r="B54" s="65">
        <v>0.20105955192442715</v>
      </c>
      <c r="C54" s="66">
        <v>0.40080526719791126</v>
      </c>
      <c r="D54" s="67">
        <v>15667</v>
      </c>
      <c r="E54" s="68">
        <v>0</v>
      </c>
      <c r="G54" s="64" t="s">
        <v>77</v>
      </c>
      <c r="H54" s="69">
        <v>-4.2319747551523901E-2</v>
      </c>
      <c r="I54" s="52"/>
      <c r="K54" s="50">
        <f t="shared" si="2"/>
        <v>-8.4357569219678741E-2</v>
      </c>
      <c r="L54" s="50">
        <f t="shared" si="3"/>
        <v>2.1229235682830395E-2</v>
      </c>
    </row>
    <row r="55" spans="1:12" ht="24" x14ac:dyDescent="0.2">
      <c r="A55" s="64" t="s">
        <v>78</v>
      </c>
      <c r="B55" s="65">
        <v>3.0637646007531754E-2</v>
      </c>
      <c r="C55" s="66">
        <v>0.17233942211500483</v>
      </c>
      <c r="D55" s="67">
        <v>15667</v>
      </c>
      <c r="E55" s="68">
        <v>0</v>
      </c>
      <c r="G55" s="64" t="s">
        <v>78</v>
      </c>
      <c r="H55" s="69">
        <v>3.1027236210551846E-2</v>
      </c>
      <c r="I55" s="52"/>
      <c r="K55" s="50">
        <f t="shared" si="2"/>
        <v>0.17451976084073367</v>
      </c>
      <c r="L55" s="50">
        <f t="shared" si="3"/>
        <v>-5.5158678609042045E-3</v>
      </c>
    </row>
    <row r="56" spans="1:12" ht="24" x14ac:dyDescent="0.2">
      <c r="A56" s="64" t="s">
        <v>79</v>
      </c>
      <c r="B56" s="65">
        <v>0.10646581987617286</v>
      </c>
      <c r="C56" s="66">
        <v>0.30844273619998258</v>
      </c>
      <c r="D56" s="67">
        <v>15667</v>
      </c>
      <c r="E56" s="68">
        <v>0</v>
      </c>
      <c r="G56" s="64" t="s">
        <v>79</v>
      </c>
      <c r="H56" s="69">
        <v>7.9553794451794946E-2</v>
      </c>
      <c r="I56" s="52"/>
      <c r="K56" s="50">
        <f t="shared" ref="K56:K58" si="4">((1-B56)/C56)*H56</f>
        <v>0.23046104238660323</v>
      </c>
      <c r="L56" s="50">
        <f t="shared" si="1"/>
        <v>-2.7459748460665352E-2</v>
      </c>
    </row>
    <row r="57" spans="1:12" ht="12.75" thickBot="1" x14ac:dyDescent="0.25">
      <c r="A57" s="72" t="s">
        <v>80</v>
      </c>
      <c r="B57" s="73">
        <v>7.6147316014552879E-2</v>
      </c>
      <c r="C57" s="74">
        <v>0.26524213998699764</v>
      </c>
      <c r="D57" s="75">
        <v>15667</v>
      </c>
      <c r="E57" s="76">
        <v>0</v>
      </c>
      <c r="G57" s="72" t="s">
        <v>80</v>
      </c>
      <c r="H57" s="77">
        <v>2.3781479364980276E-2</v>
      </c>
      <c r="I57" s="52"/>
      <c r="K57" s="50">
        <f t="shared" si="4"/>
        <v>8.2832175692590063E-2</v>
      </c>
      <c r="L57" s="50">
        <f t="shared" si="1"/>
        <v>-6.8273307725065591E-3</v>
      </c>
    </row>
    <row r="58" spans="1:12" ht="12.75" thickTop="1" x14ac:dyDescent="0.2">
      <c r="A58" s="78" t="s">
        <v>86</v>
      </c>
      <c r="B58" s="78"/>
      <c r="C58" s="78"/>
      <c r="D58" s="78"/>
      <c r="E58" s="78"/>
      <c r="G58" s="78" t="s">
        <v>10</v>
      </c>
      <c r="H58" s="78"/>
      <c r="I58" s="52"/>
    </row>
    <row r="59" spans="1:12" x14ac:dyDescent="0.2">
      <c r="A59" s="41"/>
      <c r="B59" s="51"/>
      <c r="C59" s="51"/>
      <c r="D59" s="51"/>
      <c r="E59" s="51"/>
      <c r="G59" s="41"/>
      <c r="H59" s="51"/>
      <c r="I59" s="52"/>
    </row>
  </sheetData>
  <mergeCells count="8">
    <mergeCell ref="G1:H1"/>
    <mergeCell ref="G2:G3"/>
    <mergeCell ref="G59:H59"/>
    <mergeCell ref="A59:E59"/>
    <mergeCell ref="K2:L2"/>
    <mergeCell ref="A2:E2"/>
    <mergeCell ref="A58:E58"/>
    <mergeCell ref="G58:H58"/>
  </mergeCells>
  <pageMargins left="0.45" right="0.45" top="0.5" bottom="0.5" header="0" footer="0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108"/>
  <sheetViews>
    <sheetView topLeftCell="A35" workbookViewId="0">
      <selection activeCell="E46" sqref="E46"/>
    </sheetView>
  </sheetViews>
  <sheetFormatPr defaultRowHeight="15" x14ac:dyDescent="0.25"/>
  <cols>
    <col min="1" max="1" width="9.140625" customWidth="1"/>
    <col min="2" max="2" width="9.85546875" customWidth="1"/>
    <col min="3" max="3" width="11.140625" customWidth="1"/>
    <col min="4" max="4" width="10.42578125" bestFit="1" customWidth="1"/>
    <col min="6" max="6" width="13" customWidth="1"/>
  </cols>
  <sheetData>
    <row r="2" spans="2:5" x14ac:dyDescent="0.25">
      <c r="B2" s="16" t="s">
        <v>14</v>
      </c>
      <c r="C2" s="16"/>
      <c r="D2" s="16"/>
    </row>
    <row r="3" spans="2:5" ht="15.75" thickBot="1" x14ac:dyDescent="0.3">
      <c r="B3" s="18" t="s">
        <v>25</v>
      </c>
      <c r="C3" s="18"/>
      <c r="D3" s="18"/>
      <c r="E3" s="15"/>
    </row>
    <row r="4" spans="2:5" x14ac:dyDescent="0.25">
      <c r="B4" s="19" t="s">
        <v>15</v>
      </c>
      <c r="C4" s="6" t="s">
        <v>16</v>
      </c>
      <c r="D4" s="8">
        <v>74425</v>
      </c>
      <c r="E4" s="15"/>
    </row>
    <row r="5" spans="2:5" x14ac:dyDescent="0.25">
      <c r="B5" s="20"/>
      <c r="C5" s="9" t="s">
        <v>17</v>
      </c>
      <c r="D5" s="10">
        <v>0</v>
      </c>
      <c r="E5" s="15"/>
    </row>
    <row r="6" spans="2:5" x14ac:dyDescent="0.25">
      <c r="B6" s="20" t="s">
        <v>1</v>
      </c>
      <c r="C6" s="9"/>
      <c r="D6" s="11">
        <v>-5.5931000000000002E-2</v>
      </c>
      <c r="E6" s="15"/>
    </row>
    <row r="7" spans="2:5" x14ac:dyDescent="0.25">
      <c r="B7" s="20" t="s">
        <v>18</v>
      </c>
      <c r="C7" s="9"/>
      <c r="D7" s="11">
        <v>-0.38303330000000002</v>
      </c>
      <c r="E7" s="15"/>
    </row>
    <row r="8" spans="2:5" ht="15" customHeight="1" x14ac:dyDescent="0.25">
      <c r="B8" s="20" t="s">
        <v>19</v>
      </c>
      <c r="C8" s="9"/>
      <c r="D8" s="13">
        <v>0.98803302000000004</v>
      </c>
      <c r="E8" s="15"/>
    </row>
    <row r="9" spans="2:5" x14ac:dyDescent="0.25">
      <c r="B9" s="20" t="s">
        <v>20</v>
      </c>
      <c r="C9" s="9"/>
      <c r="D9" s="12">
        <v>-1.44381</v>
      </c>
      <c r="E9" s="15"/>
    </row>
    <row r="10" spans="2:5" x14ac:dyDescent="0.25">
      <c r="B10" s="20" t="s">
        <v>21</v>
      </c>
      <c r="C10" s="9"/>
      <c r="D10" s="12">
        <v>3.2675299999999998</v>
      </c>
      <c r="E10" s="15"/>
    </row>
    <row r="11" spans="2:5" x14ac:dyDescent="0.25">
      <c r="B11" s="20" t="s">
        <v>22</v>
      </c>
      <c r="C11" s="9">
        <v>20</v>
      </c>
      <c r="D11" s="11">
        <v>-0.86501220000000001</v>
      </c>
      <c r="E11" s="15"/>
    </row>
    <row r="12" spans="2:5" x14ac:dyDescent="0.25">
      <c r="B12" s="20"/>
      <c r="C12" s="9">
        <v>40</v>
      </c>
      <c r="D12" s="11">
        <v>-0.56192279999999994</v>
      </c>
      <c r="E12" s="15"/>
    </row>
    <row r="13" spans="2:5" x14ac:dyDescent="0.25">
      <c r="B13" s="20"/>
      <c r="C13" s="9">
        <v>60</v>
      </c>
      <c r="D13" s="11">
        <v>-0.13203190000000001</v>
      </c>
      <c r="E13" s="15"/>
    </row>
    <row r="14" spans="2:5" ht="15.75" thickBot="1" x14ac:dyDescent="0.3">
      <c r="B14" s="17"/>
      <c r="C14" s="7">
        <v>80</v>
      </c>
      <c r="D14" s="14">
        <v>0.68413310000000005</v>
      </c>
      <c r="E14" s="15"/>
    </row>
    <row r="15" spans="2:5" x14ac:dyDescent="0.25">
      <c r="B15" s="79"/>
      <c r="C15" s="79"/>
      <c r="D15" s="80"/>
      <c r="E15" s="15"/>
    </row>
    <row r="16" spans="2:5" x14ac:dyDescent="0.25">
      <c r="B16" s="79"/>
      <c r="C16" s="79"/>
      <c r="D16" s="80"/>
      <c r="E16" s="15"/>
    </row>
    <row r="17" spans="1:5" x14ac:dyDescent="0.25">
      <c r="B17" s="79"/>
      <c r="C17" s="79"/>
      <c r="D17" s="80"/>
      <c r="E17" s="15"/>
    </row>
    <row r="19" spans="1:5" x14ac:dyDescent="0.25">
      <c r="A19" t="s">
        <v>87</v>
      </c>
    </row>
    <row r="39" spans="1:55" x14ac:dyDescent="0.25">
      <c r="A39" s="48" t="s">
        <v>23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</row>
    <row r="51" spans="1:7" x14ac:dyDescent="0.25">
      <c r="A51" s="42" t="s">
        <v>23</v>
      </c>
      <c r="B51" s="42"/>
      <c r="C51" s="42"/>
      <c r="D51" s="42"/>
      <c r="E51" s="42"/>
      <c r="F51" s="42"/>
      <c r="G51" s="42"/>
    </row>
    <row r="52" spans="1:7" ht="15.75" thickBot="1" x14ac:dyDescent="0.3">
      <c r="A52" s="21" t="s">
        <v>1</v>
      </c>
      <c r="B52" s="22"/>
      <c r="C52" s="22"/>
      <c r="D52" s="22"/>
      <c r="E52" s="22"/>
      <c r="F52" s="22"/>
      <c r="G52" s="22"/>
    </row>
    <row r="53" spans="1:7" ht="15.75" thickTop="1" x14ac:dyDescent="0.25">
      <c r="A53" s="43" t="s">
        <v>88</v>
      </c>
      <c r="B53" s="45" t="s">
        <v>26</v>
      </c>
      <c r="C53" s="46"/>
      <c r="D53" s="46"/>
      <c r="E53" s="46"/>
      <c r="F53" s="46"/>
      <c r="G53" s="47"/>
    </row>
    <row r="54" spans="1:7" ht="15.75" thickBot="1" x14ac:dyDescent="0.3">
      <c r="A54" s="44"/>
      <c r="B54" s="23" t="s">
        <v>81</v>
      </c>
      <c r="C54" s="24" t="s">
        <v>82</v>
      </c>
      <c r="D54" s="24" t="s">
        <v>83</v>
      </c>
      <c r="E54" s="24" t="s">
        <v>84</v>
      </c>
      <c r="F54" s="24" t="s">
        <v>85</v>
      </c>
      <c r="G54" s="25" t="s">
        <v>24</v>
      </c>
    </row>
    <row r="55" spans="1:7" ht="18.75" thickTop="1" x14ac:dyDescent="0.25">
      <c r="A55" s="26" t="s">
        <v>27</v>
      </c>
      <c r="B55" s="27">
        <v>2.3694096623995873E-3</v>
      </c>
      <c r="C55" s="28">
        <v>2.6237220292033209E-2</v>
      </c>
      <c r="D55" s="28">
        <v>0.15168481341191395</v>
      </c>
      <c r="E55" s="28">
        <v>0.4992477023799245</v>
      </c>
      <c r="F55" s="28">
        <v>0.92844831703534991</v>
      </c>
      <c r="G55" s="29">
        <v>0.321634243091381</v>
      </c>
    </row>
    <row r="56" spans="1:7" ht="18" x14ac:dyDescent="0.25">
      <c r="A56" s="30" t="s">
        <v>28</v>
      </c>
      <c r="B56" s="31">
        <v>0.18891898291694639</v>
      </c>
      <c r="C56" s="32">
        <v>0.35857209149887853</v>
      </c>
      <c r="D56" s="32">
        <v>0.46961111179670512</v>
      </c>
      <c r="E56" s="32">
        <v>0.54354376356454992</v>
      </c>
      <c r="F56" s="32">
        <v>0.67721051734982052</v>
      </c>
      <c r="G56" s="33">
        <v>0.4475757044261503</v>
      </c>
    </row>
    <row r="57" spans="1:7" ht="18" x14ac:dyDescent="0.25">
      <c r="A57" s="30" t="s">
        <v>29</v>
      </c>
      <c r="B57" s="31">
        <v>0.13279467686872382</v>
      </c>
      <c r="C57" s="32">
        <v>0.47928683355922608</v>
      </c>
      <c r="D57" s="32">
        <v>0.74659590848630153</v>
      </c>
      <c r="E57" s="32">
        <v>0.91375813948950635</v>
      </c>
      <c r="F57" s="32">
        <v>0.97916277188652501</v>
      </c>
      <c r="G57" s="33">
        <v>0.65033173026920066</v>
      </c>
    </row>
    <row r="58" spans="1:7" ht="18" x14ac:dyDescent="0.25">
      <c r="A58" s="30" t="s">
        <v>30</v>
      </c>
      <c r="B58" s="34">
        <v>0</v>
      </c>
      <c r="C58" s="32">
        <v>1.0293711304013626E-4</v>
      </c>
      <c r="D58" s="32">
        <v>1.0787981208954063E-3</v>
      </c>
      <c r="E58" s="32">
        <v>2.2376352758667816E-3</v>
      </c>
      <c r="F58" s="32">
        <v>0.30463096488846259</v>
      </c>
      <c r="G58" s="33">
        <v>6.1603601537303224E-2</v>
      </c>
    </row>
    <row r="59" spans="1:7" ht="18" x14ac:dyDescent="0.25">
      <c r="A59" s="30" t="s">
        <v>31</v>
      </c>
      <c r="B59" s="31">
        <v>0.5176146997587362</v>
      </c>
      <c r="C59" s="32">
        <v>0.69702444335685909</v>
      </c>
      <c r="D59" s="32">
        <v>0.76670755711548577</v>
      </c>
      <c r="E59" s="32">
        <v>0.782064302433092</v>
      </c>
      <c r="F59" s="32">
        <v>0.68358805950767465</v>
      </c>
      <c r="G59" s="33">
        <v>0.68940408183851631</v>
      </c>
    </row>
    <row r="60" spans="1:7" ht="36" x14ac:dyDescent="0.25">
      <c r="A60" s="30" t="s">
        <v>32</v>
      </c>
      <c r="B60" s="31">
        <v>0.13061084432227074</v>
      </c>
      <c r="C60" s="32">
        <v>0.42867785581564094</v>
      </c>
      <c r="D60" s="32">
        <v>0.6284812322273805</v>
      </c>
      <c r="E60" s="32">
        <v>0.77442588328349049</v>
      </c>
      <c r="F60" s="32">
        <v>0.89378555403766236</v>
      </c>
      <c r="G60" s="33">
        <v>0.57120872645547682</v>
      </c>
    </row>
    <row r="61" spans="1:7" ht="27" x14ac:dyDescent="0.25">
      <c r="A61" s="30" t="s">
        <v>33</v>
      </c>
      <c r="B61" s="31">
        <v>1.1667415558064297E-3</v>
      </c>
      <c r="C61" s="32">
        <v>4.6530615775270427E-3</v>
      </c>
      <c r="D61" s="32">
        <v>1.4190478447751523E-2</v>
      </c>
      <c r="E61" s="32">
        <v>4.3878444538692427E-2</v>
      </c>
      <c r="F61" s="32">
        <v>0.31641325303428824</v>
      </c>
      <c r="G61" s="33">
        <v>7.6058590386847882E-2</v>
      </c>
    </row>
    <row r="62" spans="1:7" ht="36" x14ac:dyDescent="0.25">
      <c r="A62" s="30" t="s">
        <v>34</v>
      </c>
      <c r="B62" s="31">
        <v>9.4504508586050293E-2</v>
      </c>
      <c r="C62" s="32">
        <v>0.12771841281864735</v>
      </c>
      <c r="D62" s="32">
        <v>0.1480619781150026</v>
      </c>
      <c r="E62" s="32">
        <v>0.17542498252084704</v>
      </c>
      <c r="F62" s="32">
        <v>0.35821291044532894</v>
      </c>
      <c r="G62" s="33">
        <v>0.18078431708893064</v>
      </c>
    </row>
    <row r="63" spans="1:7" ht="27" x14ac:dyDescent="0.25">
      <c r="A63" s="30" t="s">
        <v>35</v>
      </c>
      <c r="B63" s="31">
        <v>0.1414079848545928</v>
      </c>
      <c r="C63" s="32">
        <v>0.49177765637613507</v>
      </c>
      <c r="D63" s="32">
        <v>0.73459862542390675</v>
      </c>
      <c r="E63" s="32">
        <v>0.89923592853252021</v>
      </c>
      <c r="F63" s="32">
        <v>0.98541027980329532</v>
      </c>
      <c r="G63" s="33">
        <v>0.65049993835708553</v>
      </c>
    </row>
    <row r="64" spans="1:7" ht="45" x14ac:dyDescent="0.25">
      <c r="A64" s="30" t="s">
        <v>36</v>
      </c>
      <c r="B64" s="34">
        <v>0</v>
      </c>
      <c r="C64" s="32">
        <v>1.040594299754373E-3</v>
      </c>
      <c r="D64" s="32">
        <v>1.0544762417495988E-2</v>
      </c>
      <c r="E64" s="32">
        <v>6.4521553358587391E-2</v>
      </c>
      <c r="F64" s="32">
        <v>0.48309562139151679</v>
      </c>
      <c r="G64" s="33">
        <v>0.11183949761282228</v>
      </c>
    </row>
    <row r="65" spans="1:7" ht="36" x14ac:dyDescent="0.25">
      <c r="A65" s="30" t="s">
        <v>37</v>
      </c>
      <c r="B65" s="31">
        <v>2.7436975100995535E-3</v>
      </c>
      <c r="C65" s="32">
        <v>8.3300071122493023E-3</v>
      </c>
      <c r="D65" s="32">
        <v>1.9897048985261085E-2</v>
      </c>
      <c r="E65" s="32">
        <v>6.4177466409424289E-2</v>
      </c>
      <c r="F65" s="32">
        <v>8.1613376279445704E-2</v>
      </c>
      <c r="G65" s="33">
        <v>3.5358356740647752E-2</v>
      </c>
    </row>
    <row r="66" spans="1:7" ht="45" x14ac:dyDescent="0.25">
      <c r="A66" s="30" t="s">
        <v>38</v>
      </c>
      <c r="B66" s="31">
        <v>1.3334072482759376E-3</v>
      </c>
      <c r="C66" s="32">
        <v>2.1045752989974709E-3</v>
      </c>
      <c r="D66" s="32">
        <v>5.8065498971600184E-3</v>
      </c>
      <c r="E66" s="32">
        <v>4.5386641231734684E-3</v>
      </c>
      <c r="F66" s="32">
        <v>9.961925008056257E-3</v>
      </c>
      <c r="G66" s="33">
        <v>4.7483448596099213E-3</v>
      </c>
    </row>
    <row r="67" spans="1:7" ht="45" x14ac:dyDescent="0.25">
      <c r="A67" s="30" t="s">
        <v>39</v>
      </c>
      <c r="B67" s="31">
        <v>0.35230681850712625</v>
      </c>
      <c r="C67" s="32">
        <v>0.37414846120079215</v>
      </c>
      <c r="D67" s="32">
        <v>0.38786852286271867</v>
      </c>
      <c r="E67" s="32">
        <v>0.29851367987473271</v>
      </c>
      <c r="F67" s="32">
        <v>0.11041234996281997</v>
      </c>
      <c r="G67" s="33">
        <v>0.30463854543965968</v>
      </c>
    </row>
    <row r="68" spans="1:7" ht="27" x14ac:dyDescent="0.25">
      <c r="A68" s="30" t="s">
        <v>40</v>
      </c>
      <c r="B68" s="31">
        <v>3.1449004398884144E-2</v>
      </c>
      <c r="C68" s="32">
        <v>3.8065564946114336E-2</v>
      </c>
      <c r="D68" s="32">
        <v>3.4501355216545557E-2</v>
      </c>
      <c r="E68" s="32">
        <v>3.9205661700390186E-2</v>
      </c>
      <c r="F68" s="32">
        <v>2.1183503894862385E-2</v>
      </c>
      <c r="G68" s="33">
        <v>3.2882806374932308E-2</v>
      </c>
    </row>
    <row r="69" spans="1:7" ht="36" x14ac:dyDescent="0.25">
      <c r="A69" s="30" t="s">
        <v>41</v>
      </c>
      <c r="B69" s="31">
        <v>0.24639595160559852</v>
      </c>
      <c r="C69" s="32">
        <v>0.22091047113158382</v>
      </c>
      <c r="D69" s="32">
        <v>0.15855642471544146</v>
      </c>
      <c r="E69" s="32">
        <v>0.10160491540922553</v>
      </c>
      <c r="F69" s="32">
        <v>1.9347012717157098E-2</v>
      </c>
      <c r="G69" s="33">
        <v>0.14936066459372405</v>
      </c>
    </row>
    <row r="70" spans="1:7" ht="36" x14ac:dyDescent="0.25">
      <c r="A70" s="30" t="s">
        <v>42</v>
      </c>
      <c r="B70" s="31">
        <v>3.4667454749461551E-3</v>
      </c>
      <c r="C70" s="32">
        <v>3.9011575681185103E-3</v>
      </c>
      <c r="D70" s="32">
        <v>6.5130402353849766E-3</v>
      </c>
      <c r="E70" s="32">
        <v>4.9705759020059869E-3</v>
      </c>
      <c r="F70" s="32">
        <v>1.8269784567628432E-3</v>
      </c>
      <c r="G70" s="33">
        <v>4.1352591691703371E-3</v>
      </c>
    </row>
    <row r="71" spans="1:7" ht="36" x14ac:dyDescent="0.25">
      <c r="A71" s="30" t="s">
        <v>43</v>
      </c>
      <c r="B71" s="31">
        <v>0.32605038053166491</v>
      </c>
      <c r="C71" s="32">
        <v>0.27574746784885512</v>
      </c>
      <c r="D71" s="32">
        <v>0.23814323033508117</v>
      </c>
      <c r="E71" s="32">
        <v>0.16134953421807624</v>
      </c>
      <c r="F71" s="32">
        <v>3.5498909473116153E-2</v>
      </c>
      <c r="G71" s="33">
        <v>0.20734978772029689</v>
      </c>
    </row>
    <row r="72" spans="1:7" ht="27" x14ac:dyDescent="0.25">
      <c r="A72" s="30" t="s">
        <v>44</v>
      </c>
      <c r="B72" s="31">
        <v>1.5317120721347005E-2</v>
      </c>
      <c r="C72" s="32">
        <v>3.4428379479211797E-2</v>
      </c>
      <c r="D72" s="32">
        <v>7.288368664526261E-2</v>
      </c>
      <c r="E72" s="32">
        <v>0.12713387000848964</v>
      </c>
      <c r="F72" s="32">
        <v>8.1867963328369694E-2</v>
      </c>
      <c r="G72" s="33">
        <v>6.6333019466019674E-2</v>
      </c>
    </row>
    <row r="73" spans="1:7" ht="27" x14ac:dyDescent="0.25">
      <c r="A73" s="30" t="s">
        <v>45</v>
      </c>
      <c r="B73" s="34">
        <v>0</v>
      </c>
      <c r="C73" s="32">
        <v>3.0790535820182847E-3</v>
      </c>
      <c r="D73" s="32">
        <v>3.6814531497829941E-3</v>
      </c>
      <c r="E73" s="32">
        <v>1.9130408532093454E-2</v>
      </c>
      <c r="F73" s="32">
        <v>8.9373746467708418E-2</v>
      </c>
      <c r="G73" s="33">
        <v>2.3054039896909882E-2</v>
      </c>
    </row>
    <row r="74" spans="1:7" ht="18" x14ac:dyDescent="0.25">
      <c r="A74" s="30" t="s">
        <v>46</v>
      </c>
      <c r="B74" s="31">
        <v>3.7148225329831502E-2</v>
      </c>
      <c r="C74" s="32">
        <v>0.13681940741673088</v>
      </c>
      <c r="D74" s="32">
        <v>0.23923966206642477</v>
      </c>
      <c r="E74" s="32">
        <v>0.38138243039942987</v>
      </c>
      <c r="F74" s="32">
        <v>0.60145200140393107</v>
      </c>
      <c r="G74" s="33">
        <v>0.27922053480060538</v>
      </c>
    </row>
    <row r="75" spans="1:7" ht="18" x14ac:dyDescent="0.25">
      <c r="A75" s="30" t="s">
        <v>47</v>
      </c>
      <c r="B75" s="31">
        <v>0.24780420164062408</v>
      </c>
      <c r="C75" s="32">
        <v>0.26567092980289414</v>
      </c>
      <c r="D75" s="32">
        <v>0.26395091845790797</v>
      </c>
      <c r="E75" s="32">
        <v>0.17427370613264123</v>
      </c>
      <c r="F75" s="32">
        <v>1.8408369379620839E-2</v>
      </c>
      <c r="G75" s="33">
        <v>0.1940108825377779</v>
      </c>
    </row>
    <row r="76" spans="1:7" ht="27" x14ac:dyDescent="0.25">
      <c r="A76" s="30" t="s">
        <v>48</v>
      </c>
      <c r="B76" s="31">
        <v>3.9613068325977378E-2</v>
      </c>
      <c r="C76" s="32">
        <v>4.7388357400842948E-2</v>
      </c>
      <c r="D76" s="32">
        <v>6.6798582386856417E-2</v>
      </c>
      <c r="E76" s="32">
        <v>4.7969178411496803E-2</v>
      </c>
      <c r="F76" s="32">
        <v>1.7053440676668793E-2</v>
      </c>
      <c r="G76" s="33">
        <v>4.376035708859928E-2</v>
      </c>
    </row>
    <row r="77" spans="1:7" ht="27" x14ac:dyDescent="0.25">
      <c r="A77" s="30" t="s">
        <v>49</v>
      </c>
      <c r="B77" s="31">
        <v>7.270875641848983E-4</v>
      </c>
      <c r="C77" s="32">
        <v>4.6433047721503272E-3</v>
      </c>
      <c r="D77" s="32">
        <v>1.1895947488513537E-2</v>
      </c>
      <c r="E77" s="32">
        <v>2.7236595723651127E-2</v>
      </c>
      <c r="F77" s="32">
        <v>0.26344391848215071</v>
      </c>
      <c r="G77" s="33">
        <v>6.1586208881071559E-2</v>
      </c>
    </row>
    <row r="78" spans="1:7" ht="27" x14ac:dyDescent="0.25">
      <c r="A78" s="30" t="s">
        <v>50</v>
      </c>
      <c r="B78" s="31">
        <v>1.1483146383186142E-2</v>
      </c>
      <c r="C78" s="32">
        <v>9.7315601035203245E-2</v>
      </c>
      <c r="D78" s="32">
        <v>0.3120977415571945</v>
      </c>
      <c r="E78" s="32">
        <v>0.62378397633255367</v>
      </c>
      <c r="F78" s="32">
        <v>0.88287484448290388</v>
      </c>
      <c r="G78" s="33">
        <v>0.38553868644753769</v>
      </c>
    </row>
    <row r="79" spans="1:7" ht="27" x14ac:dyDescent="0.25">
      <c r="A79" s="30" t="s">
        <v>51</v>
      </c>
      <c r="B79" s="31">
        <v>3.2140970872831074E-3</v>
      </c>
      <c r="C79" s="32">
        <v>1.9800168431472531E-2</v>
      </c>
      <c r="D79" s="32">
        <v>5.7690842973952321E-2</v>
      </c>
      <c r="E79" s="32">
        <v>0.14446471291184457</v>
      </c>
      <c r="F79" s="32">
        <v>0.21435746892329557</v>
      </c>
      <c r="G79" s="33">
        <v>8.7915166440514822E-2</v>
      </c>
    </row>
    <row r="80" spans="1:7" ht="27" x14ac:dyDescent="0.25">
      <c r="A80" s="30" t="s">
        <v>52</v>
      </c>
      <c r="B80" s="31">
        <v>9.8158736208394564E-4</v>
      </c>
      <c r="C80" s="32">
        <v>1.140452874205534E-2</v>
      </c>
      <c r="D80" s="32">
        <v>4.1616110773566618E-2</v>
      </c>
      <c r="E80" s="32">
        <v>0.11740542065123778</v>
      </c>
      <c r="F80" s="32">
        <v>0.29738919417296927</v>
      </c>
      <c r="G80" s="33">
        <v>9.3765409658163656E-2</v>
      </c>
    </row>
    <row r="81" spans="1:7" ht="27" x14ac:dyDescent="0.25">
      <c r="A81" s="30" t="s">
        <v>53</v>
      </c>
      <c r="B81" s="31">
        <v>5.6864372432909966E-3</v>
      </c>
      <c r="C81" s="32">
        <v>0.10541521579472109</v>
      </c>
      <c r="D81" s="32">
        <v>0.30224088806478294</v>
      </c>
      <c r="E81" s="32">
        <v>0.51441401638681106</v>
      </c>
      <c r="F81" s="32">
        <v>0.76058171728361113</v>
      </c>
      <c r="G81" s="33">
        <v>0.33768130641094657</v>
      </c>
    </row>
    <row r="82" spans="1:7" ht="36" x14ac:dyDescent="0.25">
      <c r="A82" s="30" t="s">
        <v>54</v>
      </c>
      <c r="B82" s="31">
        <v>1.1976852307734544E-3</v>
      </c>
      <c r="C82" s="32">
        <v>5.4531474123327072E-3</v>
      </c>
      <c r="D82" s="32">
        <v>1.5136357819500477E-2</v>
      </c>
      <c r="E82" s="32">
        <v>3.8445484719147563E-2</v>
      </c>
      <c r="F82" s="32">
        <v>4.3713395865776758E-2</v>
      </c>
      <c r="G82" s="33">
        <v>2.0792158399803379E-2</v>
      </c>
    </row>
    <row r="83" spans="1:7" ht="36" x14ac:dyDescent="0.25">
      <c r="A83" s="30" t="s">
        <v>55</v>
      </c>
      <c r="B83" s="34">
        <v>5.3430177692163383</v>
      </c>
      <c r="C83" s="35">
        <v>4.902532053746036</v>
      </c>
      <c r="D83" s="35">
        <v>4.7735218755296929</v>
      </c>
      <c r="E83" s="35">
        <v>4.3540465571493847</v>
      </c>
      <c r="F83" s="35">
        <v>3.0347189076471714</v>
      </c>
      <c r="G83" s="36">
        <v>4.4816456818260342</v>
      </c>
    </row>
    <row r="84" spans="1:7" ht="36" x14ac:dyDescent="0.25">
      <c r="A84" s="30" t="s">
        <v>56</v>
      </c>
      <c r="B84" s="31">
        <v>0.43399645654971086</v>
      </c>
      <c r="C84" s="32">
        <v>0.11648848974575715</v>
      </c>
      <c r="D84" s="32">
        <v>4.1271431483136535E-2</v>
      </c>
      <c r="E84" s="32">
        <v>1.124653833354081E-2</v>
      </c>
      <c r="F84" s="32">
        <v>1.0298829770623093E-3</v>
      </c>
      <c r="G84" s="33">
        <v>0.12079760914607807</v>
      </c>
    </row>
    <row r="85" spans="1:7" ht="27" x14ac:dyDescent="0.25">
      <c r="A85" s="30" t="s">
        <v>57</v>
      </c>
      <c r="B85" s="31">
        <v>0.37009523350198942</v>
      </c>
      <c r="C85" s="32">
        <v>0.53962016735118168</v>
      </c>
      <c r="D85" s="32">
        <v>0.4966591143426255</v>
      </c>
      <c r="E85" s="32">
        <v>0.48099076906835747</v>
      </c>
      <c r="F85" s="32">
        <v>0.53187198632155552</v>
      </c>
      <c r="G85" s="33">
        <v>0.4838544640685663</v>
      </c>
    </row>
    <row r="86" spans="1:7" ht="36" x14ac:dyDescent="0.25">
      <c r="A86" s="30" t="s">
        <v>58</v>
      </c>
      <c r="B86" s="31">
        <v>4.4449892988646274E-2</v>
      </c>
      <c r="C86" s="32">
        <v>7.938409187868084E-2</v>
      </c>
      <c r="D86" s="32">
        <v>8.5925116891316072E-2</v>
      </c>
      <c r="E86" s="32">
        <v>9.0775856531080348E-2</v>
      </c>
      <c r="F86" s="32">
        <v>8.1438197112205013E-2</v>
      </c>
      <c r="G86" s="33">
        <v>7.6396278773901191E-2</v>
      </c>
    </row>
    <row r="87" spans="1:7" ht="27" x14ac:dyDescent="0.25">
      <c r="A87" s="30" t="s">
        <v>59</v>
      </c>
      <c r="B87" s="31">
        <v>1.5573071383029164E-3</v>
      </c>
      <c r="C87" s="32">
        <v>9.3401535140595696E-3</v>
      </c>
      <c r="D87" s="32">
        <v>1.5026820714966234E-2</v>
      </c>
      <c r="E87" s="32">
        <v>4.0509345362474775E-2</v>
      </c>
      <c r="F87" s="32">
        <v>8.2146042627584931E-2</v>
      </c>
      <c r="G87" s="33">
        <v>2.9718992351807152E-2</v>
      </c>
    </row>
    <row r="88" spans="1:7" ht="18" x14ac:dyDescent="0.25">
      <c r="A88" s="30" t="s">
        <v>60</v>
      </c>
      <c r="B88" s="31">
        <v>0.14674997069407408</v>
      </c>
      <c r="C88" s="32">
        <v>0.25179839118973973</v>
      </c>
      <c r="D88" s="32">
        <v>0.35757079233659239</v>
      </c>
      <c r="E88" s="32">
        <v>0.37158005883550421</v>
      </c>
      <c r="F88" s="32">
        <v>0.1810163513594612</v>
      </c>
      <c r="G88" s="33">
        <v>0.2617426843764783</v>
      </c>
    </row>
    <row r="89" spans="1:7" ht="36" x14ac:dyDescent="0.25">
      <c r="A89" s="30" t="s">
        <v>61</v>
      </c>
      <c r="B89" s="34">
        <v>0</v>
      </c>
      <c r="C89" s="32">
        <v>1.5123881480005503E-3</v>
      </c>
      <c r="D89" s="32">
        <v>2.8224115159685031E-3</v>
      </c>
      <c r="E89" s="32">
        <v>2.0006831939624629E-3</v>
      </c>
      <c r="F89" s="32">
        <v>0.12021362742703662</v>
      </c>
      <c r="G89" s="33">
        <v>2.5307041686030863E-2</v>
      </c>
    </row>
    <row r="90" spans="1:7" ht="27" x14ac:dyDescent="0.25">
      <c r="A90" s="30" t="s">
        <v>62</v>
      </c>
      <c r="B90" s="34">
        <v>0</v>
      </c>
      <c r="C90" s="35">
        <v>0</v>
      </c>
      <c r="D90" s="35">
        <v>0</v>
      </c>
      <c r="E90" s="32">
        <v>3.3541701747197544E-3</v>
      </c>
      <c r="F90" s="32">
        <v>2.2339917865609519E-2</v>
      </c>
      <c r="G90" s="33">
        <v>5.1389654268814396E-3</v>
      </c>
    </row>
    <row r="91" spans="1:7" ht="27" x14ac:dyDescent="0.25">
      <c r="A91" s="30" t="s">
        <v>63</v>
      </c>
      <c r="B91" s="34">
        <v>0</v>
      </c>
      <c r="C91" s="32">
        <v>1.6852142010003121E-4</v>
      </c>
      <c r="D91" s="32">
        <v>6.1143882603692274E-4</v>
      </c>
      <c r="E91" s="32">
        <v>5.9119026480453345E-3</v>
      </c>
      <c r="F91" s="32">
        <v>0.34464625297948343</v>
      </c>
      <c r="G91" s="33">
        <v>7.0261117225919892E-2</v>
      </c>
    </row>
    <row r="92" spans="1:7" ht="27" x14ac:dyDescent="0.25">
      <c r="A92" s="30" t="s">
        <v>64</v>
      </c>
      <c r="B92" s="31">
        <v>4.2786357987915019E-3</v>
      </c>
      <c r="C92" s="32">
        <v>4.2911628676164611E-2</v>
      </c>
      <c r="D92" s="32">
        <v>0.17709549592038215</v>
      </c>
      <c r="E92" s="32">
        <v>0.57256113471334547</v>
      </c>
      <c r="F92" s="32">
        <v>0.55916185072327484</v>
      </c>
      <c r="G92" s="33">
        <v>0.27125575871353946</v>
      </c>
    </row>
    <row r="93" spans="1:7" ht="27" x14ac:dyDescent="0.25">
      <c r="A93" s="30" t="s">
        <v>65</v>
      </c>
      <c r="B93" s="31">
        <v>4.3430257409234644E-3</v>
      </c>
      <c r="C93" s="32">
        <v>3.2335977109258437E-2</v>
      </c>
      <c r="D93" s="32">
        <v>8.3793525115587297E-2</v>
      </c>
      <c r="E93" s="32">
        <v>0.12917190164755726</v>
      </c>
      <c r="F93" s="32">
        <v>5.0277487224201174E-2</v>
      </c>
      <c r="G93" s="33">
        <v>5.9989448657660843E-2</v>
      </c>
    </row>
    <row r="94" spans="1:7" ht="27" x14ac:dyDescent="0.25">
      <c r="A94" s="30" t="s">
        <v>66</v>
      </c>
      <c r="B94" s="31">
        <v>1.9247562651097572E-3</v>
      </c>
      <c r="C94" s="32">
        <v>8.4247811390974568E-3</v>
      </c>
      <c r="D94" s="32">
        <v>8.7559401323066537E-3</v>
      </c>
      <c r="E94" s="32">
        <v>9.6128034415860954E-3</v>
      </c>
      <c r="F94" s="32">
        <v>2.0372653499469807E-5</v>
      </c>
      <c r="G94" s="33">
        <v>5.7482908356960346E-3</v>
      </c>
    </row>
    <row r="95" spans="1:7" ht="18" x14ac:dyDescent="0.25">
      <c r="A95" s="30" t="s">
        <v>67</v>
      </c>
      <c r="B95" s="31">
        <v>0.97865518485680525</v>
      </c>
      <c r="C95" s="32">
        <v>0.87058007393053272</v>
      </c>
      <c r="D95" s="32">
        <v>0.6661489277579663</v>
      </c>
      <c r="E95" s="32">
        <v>0.23843031508384169</v>
      </c>
      <c r="F95" s="32">
        <v>1.3428948868837769E-2</v>
      </c>
      <c r="G95" s="33">
        <v>0.55339906751665846</v>
      </c>
    </row>
    <row r="96" spans="1:7" x14ac:dyDescent="0.25">
      <c r="A96" s="30" t="s">
        <v>68</v>
      </c>
      <c r="B96" s="34">
        <v>317.32635418091826</v>
      </c>
      <c r="C96" s="35">
        <v>195.27774783159651</v>
      </c>
      <c r="D96" s="35">
        <v>139.05076974060762</v>
      </c>
      <c r="E96" s="35">
        <v>127.25644698490719</v>
      </c>
      <c r="F96" s="35">
        <v>102.85130422649006</v>
      </c>
      <c r="G96" s="36">
        <v>176.35228200185054</v>
      </c>
    </row>
    <row r="97" spans="1:7" ht="27" x14ac:dyDescent="0.25">
      <c r="A97" s="30" t="s">
        <v>69</v>
      </c>
      <c r="B97" s="31">
        <v>7.045994241666409E-2</v>
      </c>
      <c r="C97" s="32">
        <v>7.4175104877145015E-2</v>
      </c>
      <c r="D97" s="32">
        <v>6.6856716953863249E-2</v>
      </c>
      <c r="E97" s="32">
        <v>4.849514020830719E-2</v>
      </c>
      <c r="F97" s="32">
        <v>1.2297011269299366E-2</v>
      </c>
      <c r="G97" s="33">
        <v>5.4455391744578079E-2</v>
      </c>
    </row>
    <row r="98" spans="1:7" ht="45" x14ac:dyDescent="0.25">
      <c r="A98" s="30" t="s">
        <v>70</v>
      </c>
      <c r="B98" s="31">
        <v>0.38541526717238422</v>
      </c>
      <c r="C98" s="32">
        <v>0.62710229665114836</v>
      </c>
      <c r="D98" s="32">
        <v>0.71834111422690006</v>
      </c>
      <c r="E98" s="32">
        <v>0.55170336257512875</v>
      </c>
      <c r="F98" s="32">
        <v>0.16635910798404147</v>
      </c>
      <c r="G98" s="33">
        <v>0.48976446673875756</v>
      </c>
    </row>
    <row r="99" spans="1:7" ht="27" x14ac:dyDescent="0.25">
      <c r="A99" s="30" t="s">
        <v>71</v>
      </c>
      <c r="B99" s="34">
        <v>0</v>
      </c>
      <c r="C99" s="35">
        <v>0</v>
      </c>
      <c r="D99" s="32">
        <v>8.4554844584993662E-5</v>
      </c>
      <c r="E99" s="35">
        <v>0</v>
      </c>
      <c r="F99" s="32">
        <v>1.3039305384098605E-2</v>
      </c>
      <c r="G99" s="33">
        <v>2.6244662812798109E-3</v>
      </c>
    </row>
    <row r="100" spans="1:7" ht="27" x14ac:dyDescent="0.25">
      <c r="A100" s="30" t="s">
        <v>72</v>
      </c>
      <c r="B100" s="34">
        <v>0</v>
      </c>
      <c r="C100" s="35">
        <v>0</v>
      </c>
      <c r="D100" s="32">
        <v>1.7510497006824786E-3</v>
      </c>
      <c r="E100" s="32">
        <v>3.9862666432758515E-2</v>
      </c>
      <c r="F100" s="32">
        <v>0.52350322656183834</v>
      </c>
      <c r="G100" s="33">
        <v>0.11301907423528859</v>
      </c>
    </row>
    <row r="101" spans="1:7" ht="36" x14ac:dyDescent="0.25">
      <c r="A101" s="30" t="s">
        <v>73</v>
      </c>
      <c r="B101" s="31">
        <v>9.9423679511612627E-5</v>
      </c>
      <c r="C101" s="32">
        <v>1.4435608617361923E-2</v>
      </c>
      <c r="D101" s="32">
        <v>2.9687619996221461E-2</v>
      </c>
      <c r="E101" s="32">
        <v>0.1062329135921873</v>
      </c>
      <c r="F101" s="32">
        <v>0.28298088581973174</v>
      </c>
      <c r="G101" s="33">
        <v>8.6695205467233499E-2</v>
      </c>
    </row>
    <row r="102" spans="1:7" ht="45" x14ac:dyDescent="0.25">
      <c r="A102" s="30" t="s">
        <v>74</v>
      </c>
      <c r="B102" s="31">
        <v>0.99883812104184633</v>
      </c>
      <c r="C102" s="32">
        <v>0.98413297630724028</v>
      </c>
      <c r="D102" s="32">
        <v>0.96551276656595242</v>
      </c>
      <c r="E102" s="32">
        <v>0.84725434600285277</v>
      </c>
      <c r="F102" s="32">
        <v>0.17949334384744564</v>
      </c>
      <c r="G102" s="33">
        <v>0.79504242052548857</v>
      </c>
    </row>
    <row r="103" spans="1:7" ht="18" x14ac:dyDescent="0.25">
      <c r="A103" s="30" t="s">
        <v>75</v>
      </c>
      <c r="B103" s="31">
        <v>9.1313022987740883E-2</v>
      </c>
      <c r="C103" s="32">
        <v>8.6252796259663173E-2</v>
      </c>
      <c r="D103" s="32">
        <v>6.6623700243593709E-2</v>
      </c>
      <c r="E103" s="32">
        <v>5.5097185479122943E-2</v>
      </c>
      <c r="F103" s="32">
        <v>8.8722319764000315E-3</v>
      </c>
      <c r="G103" s="33">
        <v>6.1632686810061482E-2</v>
      </c>
    </row>
    <row r="104" spans="1:7" ht="18" x14ac:dyDescent="0.25">
      <c r="A104" s="30" t="s">
        <v>76</v>
      </c>
      <c r="B104" s="31">
        <v>0.46328816888829671</v>
      </c>
      <c r="C104" s="32">
        <v>0.5176843114213493</v>
      </c>
      <c r="D104" s="32">
        <v>0.5518770694532914</v>
      </c>
      <c r="E104" s="32">
        <v>0.55951170428331209</v>
      </c>
      <c r="F104" s="32">
        <v>0.2454943698980824</v>
      </c>
      <c r="G104" s="33">
        <v>0.46757774630994103</v>
      </c>
    </row>
    <row r="105" spans="1:7" ht="18" x14ac:dyDescent="0.25">
      <c r="A105" s="30" t="s">
        <v>77</v>
      </c>
      <c r="B105" s="31">
        <v>0.43825901256872224</v>
      </c>
      <c r="C105" s="32">
        <v>0.37273167801027463</v>
      </c>
      <c r="D105" s="32">
        <v>0.30992273726975517</v>
      </c>
      <c r="E105" s="32">
        <v>0.1931451037006478</v>
      </c>
      <c r="F105" s="32">
        <v>1.4041642247582692E-2</v>
      </c>
      <c r="G105" s="33">
        <v>0.265608410931506</v>
      </c>
    </row>
    <row r="106" spans="1:7" ht="27" x14ac:dyDescent="0.25">
      <c r="A106" s="30" t="s">
        <v>78</v>
      </c>
      <c r="B106" s="34">
        <v>0</v>
      </c>
      <c r="C106" s="32">
        <v>9.4538597620432243E-4</v>
      </c>
      <c r="D106" s="32">
        <v>1.0013791697040378E-2</v>
      </c>
      <c r="E106" s="32">
        <v>1.7772603808137895E-2</v>
      </c>
      <c r="F106" s="32">
        <v>0.10091187284991972</v>
      </c>
      <c r="G106" s="33">
        <v>2.592732865075131E-2</v>
      </c>
    </row>
    <row r="107" spans="1:7" ht="27" x14ac:dyDescent="0.25">
      <c r="A107" s="30" t="s">
        <v>79</v>
      </c>
      <c r="B107" s="34">
        <v>0</v>
      </c>
      <c r="C107" s="32">
        <v>8.9890797149001994E-4</v>
      </c>
      <c r="D107" s="32">
        <v>8.7671389905913805E-3</v>
      </c>
      <c r="E107" s="32">
        <v>5.0688887601208509E-2</v>
      </c>
      <c r="F107" s="32">
        <v>0.48732426393551587</v>
      </c>
      <c r="G107" s="33">
        <v>0.10953258898108832</v>
      </c>
    </row>
    <row r="108" spans="1:7" ht="18.75" thickBot="1" x14ac:dyDescent="0.3">
      <c r="A108" s="37" t="s">
        <v>80</v>
      </c>
      <c r="B108" s="38">
        <v>2.7858403590662281E-3</v>
      </c>
      <c r="C108" s="39">
        <v>1.7244290381453132E-2</v>
      </c>
      <c r="D108" s="39">
        <v>4.8478034967132815E-2</v>
      </c>
      <c r="E108" s="39">
        <v>0.1218542015497721</v>
      </c>
      <c r="F108" s="39">
        <v>0.14215656460763024</v>
      </c>
      <c r="G108" s="40">
        <v>6.6512936616573912E-2</v>
      </c>
    </row>
  </sheetData>
  <mergeCells count="4">
    <mergeCell ref="A51:G51"/>
    <mergeCell ref="A53:A54"/>
    <mergeCell ref="B53:G53"/>
    <mergeCell ref="A39:BC39"/>
  </mergeCells>
  <pageMargins left="0.45" right="0.45" top="0.5" bottom="0.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Quintiles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2013-11-21T21:56:44Z</cp:lastPrinted>
  <dcterms:created xsi:type="dcterms:W3CDTF">2013-08-06T13:22:30Z</dcterms:created>
  <dcterms:modified xsi:type="dcterms:W3CDTF">2013-11-21T21:56:50Z</dcterms:modified>
</cp:coreProperties>
</file>